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222"/>
  <c r="E143"/>
  <c r="E153"/>
  <c r="E165"/>
  <c r="E239"/>
  <c r="E256"/>
  <c r="E262"/>
  <c r="E57"/>
  <c r="E174"/>
  <c r="E266" l="1"/>
</calcChain>
</file>

<file path=xl/sharedStrings.xml><?xml version="1.0" encoding="utf-8"?>
<sst xmlns="http://schemas.openxmlformats.org/spreadsheetml/2006/main" count="199" uniqueCount="89">
  <si>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</si>
  <si>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</si>
  <si>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</si>
  <si>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</si>
  <si>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</si>
  <si>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</si>
  <si>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</si>
  <si>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</si>
  <si>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</si>
  <si>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</si>
  <si>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</si>
  <si>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</si>
  <si>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</si>
  <si>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</si>
  <si>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</si>
  <si>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</si>
  <si>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</si>
  <si>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</si>
  <si>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</si>
  <si>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</si>
  <si>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</si>
  <si>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</si>
  <si>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</si>
  <si>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</si>
  <si>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</si>
  <si>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</si>
  <si>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</si>
  <si>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</si>
  <si>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</si>
  <si>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</si>
  <si>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</si>
  <si>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Дијализа</t>
  </si>
  <si>
    <t>КПП 080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</si>
  <si>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</si>
  <si>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</si>
  <si>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</si>
  <si>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</si>
  <si>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</si>
  <si>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</si>
  <si>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</si>
  <si>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>Датум уноса:17.10.2019</t>
  </si>
  <si>
    <t>Период 15.10.2019-16.10.2019</t>
  </si>
  <si>
    <t>Eumed</t>
  </si>
  <si>
    <t>Beograd</t>
  </si>
  <si>
    <t>Informatika</t>
  </si>
  <si>
    <t>Knez petrol</t>
  </si>
  <si>
    <t>Zemun</t>
  </si>
  <si>
    <t xml:space="preserve">Остали уградни </t>
  </si>
  <si>
    <t>материјал</t>
  </si>
  <si>
    <t>КПП 084</t>
  </si>
  <si>
    <t>Oftal C</t>
  </si>
  <si>
    <t>Ravex</t>
  </si>
  <si>
    <t>Niš</t>
  </si>
  <si>
    <t>Vodovod</t>
  </si>
  <si>
    <t>Vranje</t>
  </si>
  <si>
    <t>Birouniverzal</t>
  </si>
  <si>
    <t>Doljevac</t>
  </si>
  <si>
    <t>Raška komerc</t>
  </si>
  <si>
    <t>Auto centar</t>
  </si>
  <si>
    <t>DDOR</t>
  </si>
  <si>
    <t>Novi Sad</t>
  </si>
  <si>
    <t>Euromedicina</t>
  </si>
  <si>
    <t>Elpro</t>
  </si>
  <si>
    <t>Superlab</t>
  </si>
  <si>
    <t>Vicor</t>
  </si>
  <si>
    <t>Farmalogist</t>
  </si>
  <si>
    <t>Ako med</t>
  </si>
  <si>
    <t>Apoteka Niš</t>
  </si>
  <si>
    <t>Eco trade</t>
  </si>
  <si>
    <t>Tren</t>
  </si>
  <si>
    <t>Nataly</t>
  </si>
  <si>
    <t>Medicom</t>
  </si>
  <si>
    <t>Šabac</t>
  </si>
  <si>
    <t>Dexon</t>
  </si>
  <si>
    <t>Eps</t>
  </si>
  <si>
    <t>Milk house</t>
  </si>
  <si>
    <t xml:space="preserve">Dakom </t>
  </si>
  <si>
    <t>Mramor</t>
  </si>
  <si>
    <t>Mesokombinat</t>
  </si>
  <si>
    <t>Leskovac</t>
  </si>
  <si>
    <t>Bioprodukt</t>
  </si>
  <si>
    <t>КПП 07V-33</t>
  </si>
  <si>
    <t>Telekom</t>
  </si>
  <si>
    <t>Zavod za transfuziju</t>
  </si>
  <si>
    <t>Ehomed</t>
  </si>
  <si>
    <t>Komrad</t>
  </si>
  <si>
    <t>Remed</t>
  </si>
  <si>
    <t>Južna pruga</t>
  </si>
  <si>
    <t>Pečenjevce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</si>
</sst>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topLeftCell="A256" workbookViewId="0">
      <selection activeCell="I280" sqref="I280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40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41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 t="s">
        <v>75</v>
      </c>
      <c r="D17" s="20" t="s">
        <v>52</v>
      </c>
      <c r="E17" s="21">
        <v>46782.6</v>
      </c>
      <c r="F17" s="1"/>
      <c r="G17" s="1"/>
      <c r="H17" s="1"/>
      <c r="I17" s="1"/>
      <c r="J17" s="1"/>
      <c r="K17" s="1"/>
    </row>
    <row r="18" spans="2:14" ht="15.75">
      <c r="B18" s="17" t="s">
        <v>11</v>
      </c>
      <c r="C18" s="26" t="s">
        <v>75</v>
      </c>
      <c r="D18" s="20" t="s">
        <v>52</v>
      </c>
      <c r="E18" s="21">
        <v>12137.4</v>
      </c>
      <c r="F18" s="1"/>
      <c r="G18" s="1"/>
      <c r="H18" s="1"/>
      <c r="I18" s="1"/>
      <c r="J18" s="1"/>
      <c r="K18" s="1"/>
    </row>
    <row r="19" spans="2:14" ht="15.75">
      <c r="B19" s="17" t="s">
        <v>12</v>
      </c>
      <c r="C19" s="26" t="s">
        <v>75</v>
      </c>
      <c r="D19" s="20" t="s">
        <v>52</v>
      </c>
      <c r="E19" s="21">
        <v>39609.599999999999</v>
      </c>
      <c r="F19" s="1"/>
      <c r="G19" s="1"/>
      <c r="H19" s="1"/>
      <c r="I19" s="1"/>
      <c r="J19" s="1"/>
      <c r="K19" s="1"/>
    </row>
    <row r="20" spans="2:14" ht="15.75">
      <c r="B20" s="17" t="s">
        <v>13</v>
      </c>
      <c r="C20" s="26" t="s">
        <v>76</v>
      </c>
      <c r="D20" s="20" t="s">
        <v>77</v>
      </c>
      <c r="E20" s="21">
        <v>45760</v>
      </c>
      <c r="F20" s="1"/>
      <c r="G20" s="2"/>
      <c r="H20" s="1"/>
      <c r="I20" s="1"/>
      <c r="J20" s="1"/>
      <c r="K20" s="1"/>
    </row>
    <row r="21" spans="2:14" ht="15.75">
      <c r="B21" s="17"/>
      <c r="C21" s="26" t="s">
        <v>76</v>
      </c>
      <c r="D21" s="20" t="s">
        <v>77</v>
      </c>
      <c r="E21" s="21">
        <v>12760</v>
      </c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 t="s">
        <v>78</v>
      </c>
      <c r="D22" s="20" t="s">
        <v>79</v>
      </c>
      <c r="E22" s="21">
        <v>24590.16</v>
      </c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 t="s">
        <v>80</v>
      </c>
      <c r="D23" s="20" t="s">
        <v>54</v>
      </c>
      <c r="E23" s="21">
        <v>21226.080000000002</v>
      </c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 t="s">
        <v>80</v>
      </c>
      <c r="D24" s="20" t="s">
        <v>54</v>
      </c>
      <c r="E24" s="21">
        <v>33668.28</v>
      </c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 t="s">
        <v>87</v>
      </c>
      <c r="D25" s="20" t="s">
        <v>88</v>
      </c>
      <c r="E25" s="21">
        <v>1815</v>
      </c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 t="s">
        <v>87</v>
      </c>
      <c r="D26" s="20" t="s">
        <v>88</v>
      </c>
      <c r="E26" s="21">
        <v>26328.5</v>
      </c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 t="s">
        <v>87</v>
      </c>
      <c r="D27" s="20" t="s">
        <v>88</v>
      </c>
      <c r="E27" s="21">
        <v>4950</v>
      </c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 t="s">
        <v>87</v>
      </c>
      <c r="D28" s="20" t="s">
        <v>88</v>
      </c>
      <c r="E28" s="21">
        <v>12562</v>
      </c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 t="s">
        <v>87</v>
      </c>
      <c r="D29" s="20" t="s">
        <v>88</v>
      </c>
      <c r="E29" s="21">
        <v>1650</v>
      </c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10</v>
      </c>
      <c r="C42" s="1"/>
      <c r="D42" s="1"/>
      <c r="E42" s="25">
        <f>SUM(E17:E41)</f>
        <v>283839.62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34</v>
      </c>
      <c r="C47" s="20"/>
      <c r="D47" s="20"/>
      <c r="E47" s="21"/>
    </row>
    <row r="48" spans="2:14" ht="15.75">
      <c r="B48" s="19" t="s">
        <v>35</v>
      </c>
      <c r="C48" s="20"/>
      <c r="D48" s="20"/>
      <c r="E48" s="21"/>
    </row>
    <row r="49" spans="2:5" ht="15.75">
      <c r="B49" s="19" t="s">
        <v>33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10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14</v>
      </c>
      <c r="C61" s="20" t="s">
        <v>42</v>
      </c>
      <c r="D61" s="20" t="s">
        <v>43</v>
      </c>
      <c r="E61" s="21">
        <v>54967</v>
      </c>
    </row>
    <row r="62" spans="2:5" ht="15.75">
      <c r="B62" s="19" t="s">
        <v>15</v>
      </c>
      <c r="C62" s="20" t="s">
        <v>63</v>
      </c>
      <c r="D62" s="20" t="s">
        <v>43</v>
      </c>
      <c r="E62" s="21">
        <v>38520</v>
      </c>
    </row>
    <row r="63" spans="2:5" ht="15.75">
      <c r="B63" s="19" t="s">
        <v>16</v>
      </c>
      <c r="C63" s="20" t="s">
        <v>64</v>
      </c>
      <c r="D63" s="20" t="s">
        <v>43</v>
      </c>
      <c r="E63" s="21">
        <v>9970.4</v>
      </c>
    </row>
    <row r="64" spans="2:5" ht="15.75">
      <c r="B64" s="19" t="s">
        <v>17</v>
      </c>
      <c r="C64" s="20" t="s">
        <v>65</v>
      </c>
      <c r="D64" s="20" t="s">
        <v>43</v>
      </c>
      <c r="E64" s="21">
        <v>382946.3</v>
      </c>
    </row>
    <row r="65" spans="2:5" ht="15.75">
      <c r="B65" s="19" t="s">
        <v>18</v>
      </c>
      <c r="C65" s="20" t="s">
        <v>66</v>
      </c>
      <c r="D65" s="20" t="s">
        <v>43</v>
      </c>
      <c r="E65" s="21">
        <v>3009.6</v>
      </c>
    </row>
    <row r="66" spans="2:5" ht="15.75">
      <c r="B66" s="19" t="s">
        <v>19</v>
      </c>
      <c r="C66" s="20" t="s">
        <v>67</v>
      </c>
      <c r="D66" s="20" t="s">
        <v>52</v>
      </c>
      <c r="E66" s="21">
        <v>1597</v>
      </c>
    </row>
    <row r="67" spans="2:5" ht="15.75">
      <c r="B67" s="19"/>
      <c r="C67" s="20" t="s">
        <v>68</v>
      </c>
      <c r="D67" s="20" t="s">
        <v>52</v>
      </c>
      <c r="E67" s="21">
        <v>8193.6</v>
      </c>
    </row>
    <row r="68" spans="2:5" ht="15.75">
      <c r="B68" s="19"/>
      <c r="C68" s="20" t="s">
        <v>68</v>
      </c>
      <c r="D68" s="20" t="s">
        <v>52</v>
      </c>
      <c r="E68" s="21">
        <v>25776</v>
      </c>
    </row>
    <row r="69" spans="2:5" ht="15.75">
      <c r="B69" s="19"/>
      <c r="C69" s="20" t="s">
        <v>68</v>
      </c>
      <c r="D69" s="20" t="s">
        <v>52</v>
      </c>
      <c r="E69" s="21">
        <v>64440</v>
      </c>
    </row>
    <row r="70" spans="2:5" ht="15.75">
      <c r="B70" s="19"/>
      <c r="C70" s="20" t="s">
        <v>69</v>
      </c>
      <c r="D70" s="20" t="s">
        <v>52</v>
      </c>
      <c r="E70" s="21">
        <v>543504</v>
      </c>
    </row>
    <row r="71" spans="2:5" ht="15.75">
      <c r="B71" s="19"/>
      <c r="C71" s="20" t="s">
        <v>69</v>
      </c>
      <c r="D71" s="20" t="s">
        <v>52</v>
      </c>
      <c r="E71" s="21">
        <v>146784</v>
      </c>
    </row>
    <row r="72" spans="2:5" ht="15.75">
      <c r="B72" s="19"/>
      <c r="C72" s="20" t="s">
        <v>70</v>
      </c>
      <c r="D72" s="20" t="s">
        <v>52</v>
      </c>
      <c r="E72" s="21">
        <v>552096</v>
      </c>
    </row>
    <row r="73" spans="2:5" ht="15.75">
      <c r="B73" s="19"/>
      <c r="C73" s="20" t="s">
        <v>71</v>
      </c>
      <c r="D73" s="20" t="s">
        <v>72</v>
      </c>
      <c r="E73" s="21">
        <v>213948</v>
      </c>
    </row>
    <row r="74" spans="2:5" ht="15.75">
      <c r="B74" s="19"/>
      <c r="C74" s="20" t="s">
        <v>73</v>
      </c>
      <c r="D74" s="20" t="s">
        <v>43</v>
      </c>
      <c r="E74" s="21">
        <v>86948.4</v>
      </c>
    </row>
    <row r="75" spans="2:5" ht="15.75">
      <c r="B75" s="19"/>
      <c r="C75" s="20" t="s">
        <v>86</v>
      </c>
      <c r="D75" s="20" t="s">
        <v>43</v>
      </c>
      <c r="E75" s="21">
        <v>10116</v>
      </c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15</v>
      </c>
      <c r="C80" s="20"/>
      <c r="D80" s="20"/>
      <c r="E80" s="21"/>
    </row>
    <row r="81" spans="2:5" s="1" customFormat="1" ht="15.75">
      <c r="B81" s="19" t="s">
        <v>16</v>
      </c>
      <c r="C81" s="20"/>
      <c r="D81" s="20"/>
      <c r="E81" s="21"/>
    </row>
    <row r="82" spans="2:5" s="1" customFormat="1" ht="15.75">
      <c r="B82" s="19" t="s">
        <v>17</v>
      </c>
      <c r="C82" s="20"/>
      <c r="D82" s="20"/>
      <c r="E82" s="21"/>
    </row>
    <row r="83" spans="2:5" s="1" customFormat="1" ht="15.75">
      <c r="B83" s="19" t="s">
        <v>18</v>
      </c>
      <c r="C83" s="20"/>
      <c r="D83" s="20"/>
      <c r="E83" s="21"/>
    </row>
    <row r="84" spans="2:5" s="1" customFormat="1" ht="15.75">
      <c r="B84" s="19" t="s">
        <v>19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15</v>
      </c>
      <c r="C104" s="20"/>
      <c r="D104" s="20"/>
      <c r="E104" s="21"/>
    </row>
    <row r="105" spans="2:5" s="1" customFormat="1" ht="15.75">
      <c r="B105" s="19" t="s">
        <v>16</v>
      </c>
      <c r="C105" s="20"/>
      <c r="D105" s="20"/>
      <c r="E105" s="21"/>
    </row>
    <row r="106" spans="2:5" s="1" customFormat="1" ht="15.75">
      <c r="B106" s="19" t="s">
        <v>17</v>
      </c>
      <c r="C106" s="20"/>
      <c r="D106" s="20"/>
      <c r="E106" s="21"/>
    </row>
    <row r="107" spans="2:5" s="1" customFormat="1" ht="15.75">
      <c r="B107" s="19" t="s">
        <v>18</v>
      </c>
      <c r="C107" s="20"/>
      <c r="D107" s="20"/>
      <c r="E107" s="21"/>
    </row>
    <row r="108" spans="2:5" s="1" customFormat="1" ht="15.75">
      <c r="B108" s="19" t="s">
        <v>19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10</v>
      </c>
      <c r="C143" s="1"/>
      <c r="D143" s="1"/>
      <c r="E143" s="25">
        <f>SUM(E61:E142)</f>
        <v>2142816.2999999998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7</v>
      </c>
      <c r="C148" s="20" t="s">
        <v>82</v>
      </c>
      <c r="D148" s="20" t="s">
        <v>43</v>
      </c>
      <c r="E148" s="21">
        <v>161469.34</v>
      </c>
    </row>
    <row r="149" spans="2:5" ht="15.75">
      <c r="B149" s="19" t="s">
        <v>36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81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10</v>
      </c>
      <c r="C153" s="1"/>
      <c r="D153" s="1"/>
      <c r="E153" s="25">
        <f>+E149+E148</f>
        <v>161469.34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/>
      <c r="C158" s="20"/>
      <c r="D158" s="20"/>
      <c r="E158" s="21"/>
    </row>
    <row r="159" spans="2:5" ht="15.75">
      <c r="B159" s="19" t="s">
        <v>31</v>
      </c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s="1" customFormat="1" ht="15.75">
      <c r="B161" s="19" t="s">
        <v>32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10</v>
      </c>
      <c r="C165" s="1"/>
      <c r="D165" s="1"/>
      <c r="E165" s="25">
        <f>SUM(E158:E164)</f>
        <v>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47</v>
      </c>
      <c r="C169" s="20" t="s">
        <v>50</v>
      </c>
      <c r="D169" s="20" t="s">
        <v>43</v>
      </c>
      <c r="E169" s="21">
        <v>44330</v>
      </c>
    </row>
    <row r="170" spans="2:5" ht="15.75">
      <c r="B170" s="19" t="s">
        <v>48</v>
      </c>
      <c r="C170" s="20"/>
      <c r="D170" s="20"/>
      <c r="E170" s="21"/>
    </row>
    <row r="171" spans="2:5" ht="15.75">
      <c r="B171" s="19" t="s">
        <v>49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10</v>
      </c>
      <c r="C174" s="1"/>
      <c r="D174" s="1"/>
      <c r="E174" s="25">
        <f>SUM(E169:E173)</f>
        <v>44330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20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21</v>
      </c>
      <c r="C178" s="20" t="s">
        <v>44</v>
      </c>
      <c r="D178" s="20" t="s">
        <v>43</v>
      </c>
      <c r="E178" s="21">
        <v>107071.2</v>
      </c>
    </row>
    <row r="179" spans="2:5" ht="15.75">
      <c r="B179" s="19" t="s">
        <v>8</v>
      </c>
      <c r="C179" s="20" t="s">
        <v>51</v>
      </c>
      <c r="D179" s="20" t="s">
        <v>52</v>
      </c>
      <c r="E179" s="21">
        <v>71200</v>
      </c>
    </row>
    <row r="180" spans="2:5" ht="15.75">
      <c r="B180" s="19" t="s">
        <v>22</v>
      </c>
      <c r="C180" s="20" t="s">
        <v>51</v>
      </c>
      <c r="D180" s="20" t="s">
        <v>52</v>
      </c>
      <c r="E180" s="21">
        <v>246688</v>
      </c>
    </row>
    <row r="181" spans="2:5" ht="15.75">
      <c r="B181" s="19" t="s">
        <v>18</v>
      </c>
      <c r="C181" s="20" t="s">
        <v>53</v>
      </c>
      <c r="D181" s="20" t="s">
        <v>54</v>
      </c>
      <c r="E181" s="21">
        <v>158344.79</v>
      </c>
    </row>
    <row r="182" spans="2:5" ht="15.75">
      <c r="B182" s="19" t="s">
        <v>23</v>
      </c>
      <c r="C182" s="20" t="s">
        <v>44</v>
      </c>
      <c r="D182" s="20" t="s">
        <v>43</v>
      </c>
      <c r="E182" s="21">
        <v>22800</v>
      </c>
    </row>
    <row r="183" spans="2:5" ht="15.75">
      <c r="B183" s="19"/>
      <c r="C183" s="20" t="s">
        <v>55</v>
      </c>
      <c r="D183" s="20" t="s">
        <v>56</v>
      </c>
      <c r="E183" s="21">
        <v>37080</v>
      </c>
    </row>
    <row r="184" spans="2:5" ht="15.75">
      <c r="B184" s="19"/>
      <c r="C184" s="20" t="s">
        <v>57</v>
      </c>
      <c r="D184" s="20" t="s">
        <v>54</v>
      </c>
      <c r="E184" s="21">
        <v>19200</v>
      </c>
    </row>
    <row r="185" spans="2:5" ht="15.75">
      <c r="B185" s="19"/>
      <c r="C185" s="20" t="s">
        <v>58</v>
      </c>
      <c r="D185" s="20" t="s">
        <v>54</v>
      </c>
      <c r="E185" s="21">
        <v>277700</v>
      </c>
    </row>
    <row r="186" spans="2:5" ht="15.75">
      <c r="B186" s="19"/>
      <c r="C186" s="20" t="s">
        <v>58</v>
      </c>
      <c r="D186" s="20" t="s">
        <v>54</v>
      </c>
      <c r="E186" s="21">
        <v>287400</v>
      </c>
    </row>
    <row r="187" spans="2:5" ht="15.75">
      <c r="B187" s="19"/>
      <c r="C187" s="20" t="s">
        <v>58</v>
      </c>
      <c r="D187" s="20" t="s">
        <v>54</v>
      </c>
      <c r="E187" s="21">
        <v>66250</v>
      </c>
    </row>
    <row r="188" spans="2:5" ht="15.75">
      <c r="B188" s="19"/>
      <c r="C188" s="20" t="s">
        <v>59</v>
      </c>
      <c r="D188" s="20" t="s">
        <v>60</v>
      </c>
      <c r="E188" s="21">
        <v>1916</v>
      </c>
    </row>
    <row r="189" spans="2:5" ht="15.75">
      <c r="B189" s="19"/>
      <c r="C189" s="20" t="s">
        <v>59</v>
      </c>
      <c r="D189" s="20" t="s">
        <v>60</v>
      </c>
      <c r="E189" s="21">
        <v>17751</v>
      </c>
    </row>
    <row r="190" spans="2:5" ht="15.75">
      <c r="B190" s="19"/>
      <c r="C190" s="20" t="s">
        <v>59</v>
      </c>
      <c r="D190" s="20" t="s">
        <v>60</v>
      </c>
      <c r="E190" s="21">
        <v>34455</v>
      </c>
    </row>
    <row r="191" spans="2:5" ht="15.75">
      <c r="B191" s="19"/>
      <c r="C191" s="20" t="s">
        <v>59</v>
      </c>
      <c r="D191" s="20" t="s">
        <v>60</v>
      </c>
      <c r="E191" s="21">
        <v>26960</v>
      </c>
    </row>
    <row r="192" spans="2:5" ht="15.75">
      <c r="B192" s="19"/>
      <c r="C192" s="20" t="s">
        <v>61</v>
      </c>
      <c r="D192" s="20" t="s">
        <v>60</v>
      </c>
      <c r="E192" s="21">
        <v>36000</v>
      </c>
    </row>
    <row r="193" spans="2:5" ht="15.75">
      <c r="B193" s="19"/>
      <c r="C193" s="20" t="s">
        <v>53</v>
      </c>
      <c r="D193" s="20" t="s">
        <v>54</v>
      </c>
      <c r="E193" s="21">
        <v>659347.30000000005</v>
      </c>
    </row>
    <row r="194" spans="2:5" ht="15.75">
      <c r="B194" s="19"/>
      <c r="C194" s="20" t="s">
        <v>62</v>
      </c>
      <c r="D194" s="20" t="s">
        <v>54</v>
      </c>
      <c r="E194" s="21">
        <v>394800</v>
      </c>
    </row>
    <row r="195" spans="2:5" ht="15.75">
      <c r="B195" s="19"/>
      <c r="C195" s="20" t="s">
        <v>84</v>
      </c>
      <c r="D195" s="20" t="s">
        <v>52</v>
      </c>
      <c r="E195" s="21">
        <v>41178</v>
      </c>
    </row>
    <row r="196" spans="2:5" ht="15.75">
      <c r="B196" s="19"/>
      <c r="C196" s="20" t="s">
        <v>85</v>
      </c>
      <c r="D196" s="20" t="s">
        <v>54</v>
      </c>
      <c r="E196" s="21">
        <v>139815.5</v>
      </c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10</v>
      </c>
      <c r="C222" s="1"/>
      <c r="D222" s="1"/>
      <c r="E222" s="12">
        <f>SUM(E178:E221)</f>
        <v>2645956.79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24</v>
      </c>
      <c r="C227" s="20" t="s">
        <v>45</v>
      </c>
      <c r="D227" s="20" t="s">
        <v>46</v>
      </c>
      <c r="E227" s="21">
        <v>1183595.53</v>
      </c>
    </row>
    <row r="228" spans="2:5" ht="15.75">
      <c r="B228" s="19" t="s">
        <v>25</v>
      </c>
      <c r="C228" s="20" t="s">
        <v>74</v>
      </c>
      <c r="D228" s="20" t="s">
        <v>43</v>
      </c>
      <c r="E228" s="21">
        <v>793926.85</v>
      </c>
    </row>
    <row r="229" spans="2:5" ht="15.75">
      <c r="B229" s="19" t="s">
        <v>9</v>
      </c>
      <c r="C229" s="20" t="s">
        <v>45</v>
      </c>
      <c r="D229" s="20" t="s">
        <v>46</v>
      </c>
      <c r="E229" s="21">
        <v>1278145.83</v>
      </c>
    </row>
    <row r="230" spans="2:5" ht="15.75">
      <c r="B230" s="19" t="s">
        <v>26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10</v>
      </c>
      <c r="C239" s="1"/>
      <c r="D239" s="1"/>
      <c r="E239" s="25">
        <f>SUM(E227:E238)</f>
        <v>3255668.21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29</v>
      </c>
      <c r="C245" s="26" t="s">
        <v>83</v>
      </c>
      <c r="D245" s="20" t="s">
        <v>52</v>
      </c>
      <c r="E245" s="21">
        <v>844064.22</v>
      </c>
      <c r="F245" s="1"/>
    </row>
    <row r="246" spans="2:6" s="1" customFormat="1" ht="15.75">
      <c r="B246" s="17" t="s">
        <v>30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28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10</v>
      </c>
      <c r="C256" s="26"/>
      <c r="D256" s="29"/>
      <c r="E256" s="12">
        <f>SUM(E245:E255)</f>
        <v>844064.22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37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38</v>
      </c>
      <c r="C260" s="20"/>
      <c r="D260" s="20"/>
      <c r="E260" s="21"/>
      <c r="F260" s="36"/>
    </row>
    <row r="261" spans="2:8" s="1" customFormat="1" ht="16.5" thickBot="1">
      <c r="B261" s="35" t="s">
        <v>39</v>
      </c>
      <c r="C261" s="31"/>
      <c r="D261" s="31"/>
      <c r="E261" s="32"/>
    </row>
    <row r="262" spans="2:8" s="1" customFormat="1" ht="16.5" thickBot="1">
      <c r="B262" s="33" t="s">
        <v>10</v>
      </c>
      <c r="E262" s="12">
        <f>+E261+E260</f>
        <v>0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27</v>
      </c>
      <c r="C266" s="1"/>
      <c r="D266" s="1"/>
      <c r="E266" s="12">
        <f>+E262+E256+E239+E222+E174+E165+E153+E143+E57+E42</f>
        <v>9378144.4799999986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2019-10-17T09:40:34Z</dcterms:modified>
</cp:coreProperties>
</file>