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1" i="1"/>
  <c r="E449" i="1"/>
  <c r="E453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<sst xmlns="http://schemas.openxmlformats.org/spreadsheetml/2006/main" count="190" uniqueCount="67">
  <si>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</si>
  <si>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</si>
  <si>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</si>
  <si>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</si>
  <si>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</si>
  <si>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</si>
  <si>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</si>
  <si>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</si>
  <si>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</si>
  <si>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</si>
  <si>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</si>
  <si>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</si>
  <si>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</si>
  <si>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</si>
  <si>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</si>
  <si>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</si>
  <si>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</si>
  <si>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</si>
  <si>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</si>
  <si>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</si>
  <si>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</si>
  <si>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</si>
  <si>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</si>
  <si>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</si>
  <si>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</si>
  <si>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</si>
  <si>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</si>
  <si>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</si>
  <si>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</si>
  <si>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</si>
  <si>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</si>
  <si>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</si>
  <si>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</si>
  <si>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</si>
  <si>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</si>
  <si>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</si>
  <si>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</si>
  <si>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</si>
  <si>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</si>
  <si>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</si>
  <si>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</si>
  <si>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</si>
  <si>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</si>
  <si>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</si>
  <si>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</si>
  <si>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</si>
  <si>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</si>
  <si>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</si>
  <si>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</si>
  <si>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Vega</t>
  </si>
  <si>
    <t>Phoenix pharma</t>
  </si>
  <si>
    <t>Valjevo</t>
  </si>
  <si>
    <t>Датум уноса 11.12.2024.2024.год.</t>
  </si>
  <si>
    <t>Farmalogist</t>
  </si>
  <si>
    <t>Sopharma</t>
  </si>
  <si>
    <t>B.Braun</t>
  </si>
  <si>
    <t>Nis</t>
  </si>
  <si>
    <t>Makler</t>
  </si>
  <si>
    <t>Pharmaswiss</t>
  </si>
  <si>
    <t>на дан 02.12.2024.год.</t>
  </si>
  <si>
    <t>Beohem 3</t>
  </si>
  <si>
    <t>Traffix</t>
  </si>
  <si>
    <t>Ortokon</t>
  </si>
  <si>
    <t>Inpharm</t>
  </si>
  <si>
    <t>Medica linea phram</t>
  </si>
  <si>
    <t>Adoc</t>
  </si>
  <si>
    <t>Inopharm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</si>
</sst>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5"/>
  <sheetViews>
    <sheetView tabSelected="1" workbookViewId="0">
      <selection activeCell="H319" sqref="H31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47</v>
      </c>
      <c r="E14" s="45">
        <v>126934.5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47</v>
      </c>
      <c r="E15" s="45">
        <v>224235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50</v>
      </c>
      <c r="D16" s="18" t="s">
        <v>47</v>
      </c>
      <c r="E16" s="45">
        <v>249150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48</v>
      </c>
      <c r="D17" s="18" t="s">
        <v>47</v>
      </c>
      <c r="E17" s="45">
        <v>3868.26</v>
      </c>
    </row>
    <row r="18" spans="2:5" x14ac:dyDescent="0.25">
      <c r="B18" s="17" t="s">
        <v>9</v>
      </c>
      <c r="C18" s="44" t="s">
        <v>60</v>
      </c>
      <c r="D18" s="35" t="s">
        <v>47</v>
      </c>
      <c r="E18" s="45">
        <v>2340360</v>
      </c>
    </row>
    <row r="19" spans="2:5" x14ac:dyDescent="0.25">
      <c r="B19" s="17" t="s">
        <v>10</v>
      </c>
      <c r="C19" s="44" t="s">
        <v>50</v>
      </c>
      <c r="D19" s="18" t="s">
        <v>47</v>
      </c>
      <c r="E19" s="45">
        <v>51425</v>
      </c>
    </row>
    <row r="20" spans="2:5" x14ac:dyDescent="0.25">
      <c r="B20" s="17" t="s">
        <v>11</v>
      </c>
      <c r="C20" s="44" t="s">
        <v>53</v>
      </c>
      <c r="D20" s="18" t="s">
        <v>47</v>
      </c>
      <c r="E20" s="45">
        <v>584.36</v>
      </c>
    </row>
    <row r="21" spans="2:5" x14ac:dyDescent="0.25">
      <c r="B21" s="17"/>
      <c r="C21" s="44" t="s">
        <v>54</v>
      </c>
      <c r="D21" s="18" t="s">
        <v>47</v>
      </c>
      <c r="E21" s="45">
        <v>37319.370000000003</v>
      </c>
    </row>
    <row r="22" spans="2:5" x14ac:dyDescent="0.25">
      <c r="B22" s="17"/>
      <c r="C22" s="44" t="s">
        <v>54</v>
      </c>
      <c r="D22" s="18" t="s">
        <v>47</v>
      </c>
      <c r="E22" s="45">
        <v>12435.83</v>
      </c>
    </row>
    <row r="23" spans="2:5" x14ac:dyDescent="0.25">
      <c r="B23" s="17"/>
      <c r="C23" s="44" t="s">
        <v>54</v>
      </c>
      <c r="D23" s="54" t="s">
        <v>47</v>
      </c>
      <c r="E23" s="45">
        <v>68478.48</v>
      </c>
    </row>
    <row r="24" spans="2:5" x14ac:dyDescent="0.25">
      <c r="B24" s="17"/>
      <c r="C24" s="44" t="s">
        <v>50</v>
      </c>
      <c r="D24" s="18" t="s">
        <v>47</v>
      </c>
      <c r="E24" s="45">
        <v>73386.45</v>
      </c>
    </row>
    <row r="25" spans="2:5" x14ac:dyDescent="0.25">
      <c r="B25" s="17"/>
      <c r="C25" s="44" t="s">
        <v>50</v>
      </c>
      <c r="D25" s="18" t="s">
        <v>47</v>
      </c>
      <c r="E25" s="45">
        <v>84027.35</v>
      </c>
    </row>
    <row r="26" spans="2:5" x14ac:dyDescent="0.25">
      <c r="B26" s="17"/>
      <c r="C26" s="44" t="s">
        <v>54</v>
      </c>
      <c r="D26" s="18" t="s">
        <v>47</v>
      </c>
      <c r="E26" s="45">
        <v>676716.7</v>
      </c>
    </row>
    <row r="27" spans="2:5" x14ac:dyDescent="0.25">
      <c r="B27" s="17"/>
      <c r="C27" s="44" t="s">
        <v>49</v>
      </c>
      <c r="D27" s="18" t="s">
        <v>51</v>
      </c>
      <c r="E27" s="45">
        <v>1084329.95</v>
      </c>
    </row>
    <row r="28" spans="2:5" x14ac:dyDescent="0.25">
      <c r="B28" s="17"/>
      <c r="C28" s="44" t="s">
        <v>49</v>
      </c>
      <c r="D28" s="18" t="s">
        <v>51</v>
      </c>
      <c r="E28" s="45">
        <v>209457.6</v>
      </c>
    </row>
    <row r="29" spans="2:5" x14ac:dyDescent="0.25">
      <c r="B29" s="17"/>
      <c r="C29" s="44" t="s">
        <v>49</v>
      </c>
      <c r="D29" s="18" t="s">
        <v>51</v>
      </c>
      <c r="E29" s="45">
        <v>273251</v>
      </c>
    </row>
    <row r="30" spans="2:5" x14ac:dyDescent="0.25">
      <c r="B30" s="17"/>
      <c r="C30" s="44" t="s">
        <v>50</v>
      </c>
      <c r="D30" s="18" t="s">
        <v>47</v>
      </c>
      <c r="E30" s="45">
        <v>879368.38</v>
      </c>
    </row>
    <row r="31" spans="2:5" x14ac:dyDescent="0.25">
      <c r="B31" s="17"/>
      <c r="C31" s="44" t="s">
        <v>63</v>
      </c>
      <c r="D31" s="18" t="s">
        <v>47</v>
      </c>
      <c r="E31" s="45">
        <v>80759.64</v>
      </c>
    </row>
    <row r="32" spans="2:5" x14ac:dyDescent="0.25">
      <c r="B32" s="17"/>
      <c r="C32" s="44" t="s">
        <v>64</v>
      </c>
      <c r="D32" s="18" t="s">
        <v>47</v>
      </c>
      <c r="E32" s="31">
        <v>34221</v>
      </c>
    </row>
    <row r="33" spans="2:5" x14ac:dyDescent="0.25">
      <c r="B33" s="17"/>
      <c r="C33" s="44" t="s">
        <v>65</v>
      </c>
      <c r="D33" s="18" t="s">
        <v>47</v>
      </c>
      <c r="E33" s="31">
        <v>24662.55</v>
      </c>
    </row>
    <row r="34" spans="2:5" x14ac:dyDescent="0.25">
      <c r="B34" s="17"/>
      <c r="C34" s="44" t="s">
        <v>50</v>
      </c>
      <c r="D34" s="18" t="s">
        <v>47</v>
      </c>
      <c r="E34" s="31">
        <v>251515</v>
      </c>
    </row>
    <row r="35" spans="2:5" s="1" customFormat="1" x14ac:dyDescent="0.25">
      <c r="B35" s="17"/>
      <c r="C35" s="44" t="s">
        <v>66</v>
      </c>
      <c r="D35" s="18" t="s">
        <v>47</v>
      </c>
      <c r="E35" s="31">
        <v>208384</v>
      </c>
    </row>
    <row r="36" spans="2:5" s="1" customFormat="1" x14ac:dyDescent="0.25">
      <c r="B36" s="17"/>
      <c r="C36" s="44" t="s">
        <v>55</v>
      </c>
      <c r="D36" s="18" t="s">
        <v>47</v>
      </c>
      <c r="E36" s="31">
        <v>90486</v>
      </c>
    </row>
    <row r="37" spans="2:5" s="1" customFormat="1" x14ac:dyDescent="0.25">
      <c r="B37" s="17"/>
      <c r="C37" s="44" t="s">
        <v>48</v>
      </c>
      <c r="D37" s="18" t="s">
        <v>47</v>
      </c>
      <c r="E37" s="31">
        <v>2200000</v>
      </c>
    </row>
    <row r="38" spans="2:5" s="1" customFormat="1" x14ac:dyDescent="0.25">
      <c r="B38" s="17"/>
      <c r="C38" s="44" t="s">
        <v>53</v>
      </c>
      <c r="D38" s="18" t="s">
        <v>47</v>
      </c>
      <c r="E38" s="31">
        <v>446534</v>
      </c>
    </row>
    <row r="39" spans="2:5" s="1" customFormat="1" x14ac:dyDescent="0.25">
      <c r="B39" s="17"/>
      <c r="C39" s="44" t="s">
        <v>53</v>
      </c>
      <c r="D39" s="18" t="s">
        <v>47</v>
      </c>
      <c r="E39" s="31">
        <v>375463</v>
      </c>
    </row>
    <row r="40" spans="2:5" s="1" customFormat="1" x14ac:dyDescent="0.25">
      <c r="B40" s="17"/>
      <c r="C40" s="44" t="s">
        <v>63</v>
      </c>
      <c r="D40" s="18" t="s">
        <v>47</v>
      </c>
      <c r="E40" s="31">
        <v>260473.26</v>
      </c>
    </row>
    <row r="41" spans="2:5" s="1" customFormat="1" x14ac:dyDescent="0.25">
      <c r="B41" s="17"/>
      <c r="C41" s="44" t="s">
        <v>50</v>
      </c>
      <c r="D41" s="18" t="s">
        <v>47</v>
      </c>
      <c r="E41" s="31">
        <v>32890</v>
      </c>
    </row>
    <row r="42" spans="2:5" s="1" customFormat="1" x14ac:dyDescent="0.25">
      <c r="B42" s="17"/>
      <c r="C42" s="44" t="s">
        <v>53</v>
      </c>
      <c r="D42" s="18" t="s">
        <v>47</v>
      </c>
      <c r="E42" s="31">
        <v>270160</v>
      </c>
    </row>
    <row r="43" spans="2:5" s="1" customFormat="1" x14ac:dyDescent="0.25">
      <c r="B43" s="17"/>
      <c r="C43" s="44" t="s">
        <v>53</v>
      </c>
      <c r="D43" s="18" t="s">
        <v>47</v>
      </c>
      <c r="E43" s="31">
        <v>25686.11</v>
      </c>
    </row>
    <row r="44" spans="2:5" s="1" customFormat="1" x14ac:dyDescent="0.25">
      <c r="B44" s="17"/>
      <c r="C44" s="44" t="s">
        <v>49</v>
      </c>
      <c r="D44" s="18" t="s">
        <v>51</v>
      </c>
      <c r="E44" s="31">
        <v>10716.2</v>
      </c>
    </row>
    <row r="45" spans="2:5" s="1" customFormat="1" x14ac:dyDescent="0.25">
      <c r="B45" s="17"/>
      <c r="C45" s="44" t="s">
        <v>49</v>
      </c>
      <c r="D45" s="18" t="s">
        <v>51</v>
      </c>
      <c r="E45" s="31">
        <v>107965</v>
      </c>
    </row>
    <row r="46" spans="2:5" s="1" customFormat="1" x14ac:dyDescent="0.25">
      <c r="B46" s="17"/>
      <c r="C46" s="44" t="s">
        <v>49</v>
      </c>
      <c r="D46" s="18" t="s">
        <v>51</v>
      </c>
      <c r="E46" s="40">
        <v>34205.379999999997</v>
      </c>
    </row>
    <row r="47" spans="2:5" s="1" customFormat="1" x14ac:dyDescent="0.25">
      <c r="B47" s="17"/>
      <c r="C47" s="44" t="s">
        <v>65</v>
      </c>
      <c r="D47" s="18" t="s">
        <v>47</v>
      </c>
      <c r="E47" s="35">
        <v>27030.3</v>
      </c>
    </row>
    <row r="48" spans="2:5" s="1" customFormat="1" x14ac:dyDescent="0.25">
      <c r="B48" s="17"/>
      <c r="C48" s="44" t="s">
        <v>53</v>
      </c>
      <c r="D48" s="18" t="s">
        <v>47</v>
      </c>
      <c r="E48" s="35">
        <v>17563.150000000001</v>
      </c>
    </row>
    <row r="49" spans="2:5" s="1" customFormat="1" x14ac:dyDescent="0.25">
      <c r="B49" s="17"/>
      <c r="C49" s="44" t="s">
        <v>53</v>
      </c>
      <c r="D49" s="18" t="s">
        <v>47</v>
      </c>
      <c r="E49" s="35">
        <v>282450.3</v>
      </c>
    </row>
    <row r="50" spans="2:5" s="1" customFormat="1" x14ac:dyDescent="0.25">
      <c r="B50" s="17"/>
      <c r="C50" s="44" t="s">
        <v>53</v>
      </c>
      <c r="D50" s="35" t="s">
        <v>47</v>
      </c>
      <c r="E50" s="35">
        <v>49384.5</v>
      </c>
    </row>
    <row r="51" spans="2:5" s="1" customFormat="1" x14ac:dyDescent="0.25">
      <c r="B51" s="17"/>
      <c r="C51" s="44" t="s">
        <v>53</v>
      </c>
      <c r="D51" s="18" t="s">
        <v>47</v>
      </c>
      <c r="E51" s="35">
        <v>1460.91</v>
      </c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11227338.529999999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/>
      <c r="D222" s="18"/>
      <c r="E222" s="42"/>
    </row>
    <row r="223" spans="2:13" s="1" customFormat="1" x14ac:dyDescent="0.25">
      <c r="B223" s="15"/>
      <c r="C223" s="41"/>
      <c r="D223" s="18"/>
      <c r="E223" s="31"/>
      <c r="M223" s="1" t="s">
        <v>22</v>
      </c>
    </row>
    <row r="224" spans="2:13" s="1" customFormat="1" x14ac:dyDescent="0.25">
      <c r="B224" s="15"/>
      <c r="C224" s="41"/>
      <c r="D224" s="18"/>
      <c r="E224" s="31"/>
    </row>
    <row r="225" spans="2:6" s="1" customFormat="1" x14ac:dyDescent="0.25">
      <c r="B225" s="15" t="s">
        <v>42</v>
      </c>
      <c r="C225" s="41"/>
      <c r="D225" s="18"/>
      <c r="E225" s="31"/>
      <c r="F225" s="53"/>
    </row>
    <row r="226" spans="2:6" s="1" customFormat="1" x14ac:dyDescent="0.25">
      <c r="B226" s="15" t="s">
        <v>23</v>
      </c>
      <c r="C226" s="41"/>
      <c r="D226" s="18"/>
      <c r="E226" s="31"/>
      <c r="F226" s="53"/>
    </row>
    <row r="227" spans="2:6" s="1" customFormat="1" x14ac:dyDescent="0.25">
      <c r="B227" s="15" t="s">
        <v>10</v>
      </c>
      <c r="C227" s="41"/>
      <c r="D227" s="18"/>
      <c r="E227" s="31"/>
      <c r="F227" s="53"/>
    </row>
    <row r="228" spans="2:6" s="1" customFormat="1" x14ac:dyDescent="0.25">
      <c r="B228" s="15" t="s">
        <v>24</v>
      </c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0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50</v>
      </c>
      <c r="D313" s="35" t="s">
        <v>47</v>
      </c>
      <c r="E313" s="31">
        <v>318653.06</v>
      </c>
    </row>
    <row r="314" spans="2:8" x14ac:dyDescent="0.25">
      <c r="B314" s="15"/>
      <c r="C314" s="21" t="s">
        <v>50</v>
      </c>
      <c r="D314" s="18" t="s">
        <v>47</v>
      </c>
      <c r="E314" s="35">
        <v>501248</v>
      </c>
    </row>
    <row r="315" spans="2:8" x14ac:dyDescent="0.25">
      <c r="B315" s="15" t="s">
        <v>13</v>
      </c>
      <c r="C315" s="21" t="s">
        <v>58</v>
      </c>
      <c r="D315" s="18" t="s">
        <v>47</v>
      </c>
      <c r="E315" s="35">
        <v>832529.5</v>
      </c>
    </row>
    <row r="316" spans="2:8" x14ac:dyDescent="0.25">
      <c r="B316" s="15" t="s">
        <v>14</v>
      </c>
      <c r="C316" s="21" t="s">
        <v>53</v>
      </c>
      <c r="D316" s="18" t="s">
        <v>47</v>
      </c>
      <c r="E316" s="35">
        <v>119048.05</v>
      </c>
    </row>
    <row r="317" spans="2:8" x14ac:dyDescent="0.25">
      <c r="B317" s="17"/>
      <c r="C317" s="21" t="s">
        <v>49</v>
      </c>
      <c r="D317" s="18" t="s">
        <v>51</v>
      </c>
      <c r="E317" s="35">
        <v>142470.9</v>
      </c>
    </row>
    <row r="318" spans="2:8" x14ac:dyDescent="0.25">
      <c r="B318" s="15"/>
      <c r="C318" s="21" t="s">
        <v>49</v>
      </c>
      <c r="D318" s="18" t="s">
        <v>51</v>
      </c>
      <c r="E318" s="35">
        <v>360505.2</v>
      </c>
    </row>
    <row r="319" spans="2:8" x14ac:dyDescent="0.25">
      <c r="B319" s="15"/>
      <c r="C319" s="21" t="s">
        <v>54</v>
      </c>
      <c r="D319" s="18" t="s">
        <v>47</v>
      </c>
      <c r="E319" s="35">
        <v>73621.899999999994</v>
      </c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2348076.61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/>
      <c r="D346" s="18"/>
      <c r="E346" s="35"/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0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/>
      <c r="D397" s="18"/>
      <c r="E397" s="35"/>
    </row>
    <row r="398" spans="2:14" s="1" customFormat="1" x14ac:dyDescent="0.25">
      <c r="B398" s="38" t="s">
        <v>26</v>
      </c>
      <c r="C398" s="18"/>
      <c r="D398" s="35"/>
      <c r="E398" s="35"/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 t="s">
        <v>61</v>
      </c>
      <c r="D418" s="18" t="s">
        <v>56</v>
      </c>
      <c r="E418" s="35">
        <v>880000</v>
      </c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 t="s">
        <v>62</v>
      </c>
      <c r="D419" s="18" t="s">
        <v>47</v>
      </c>
      <c r="E419" s="35">
        <v>521400</v>
      </c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1401400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 t="s">
        <v>57</v>
      </c>
      <c r="D431" s="18" t="s">
        <v>47</v>
      </c>
      <c r="E431" s="31">
        <v>99049.5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 t="s">
        <v>57</v>
      </c>
      <c r="D432" s="18" t="s">
        <v>47</v>
      </c>
      <c r="E432" s="31">
        <v>99045.5</v>
      </c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x14ac:dyDescent="0.25">
      <c r="B439" s="27"/>
      <c r="C439" s="25"/>
      <c r="D439" s="25"/>
      <c r="E439" s="31"/>
    </row>
    <row r="440" spans="2:5" ht="16.5" thickBot="1" x14ac:dyDescent="0.3">
      <c r="B440" s="24"/>
      <c r="C440" s="25"/>
      <c r="D440" s="25"/>
      <c r="E440" s="31"/>
    </row>
    <row r="441" spans="2:5" ht="16.5" thickBot="1" x14ac:dyDescent="0.3">
      <c r="B441" s="10" t="s">
        <v>12</v>
      </c>
      <c r="C441" s="1"/>
      <c r="D441" s="1"/>
      <c r="E441" s="32">
        <f>SUM(E431:E440)</f>
        <v>198095</v>
      </c>
    </row>
    <row r="442" spans="2:5" ht="15" x14ac:dyDescent="0.25">
      <c r="B442" s="1"/>
      <c r="C442" s="1"/>
      <c r="D442" s="1"/>
      <c r="E442" s="11"/>
    </row>
    <row r="443" spans="2:5" thickBot="1" x14ac:dyDescent="0.3">
      <c r="B443" s="1"/>
      <c r="C443" s="1"/>
      <c r="D443" s="1"/>
      <c r="E443" s="11"/>
    </row>
    <row r="444" spans="2:5" x14ac:dyDescent="0.25">
      <c r="B444" s="46"/>
      <c r="C444" s="19" t="s">
        <v>5</v>
      </c>
      <c r="D444" s="19" t="s">
        <v>6</v>
      </c>
      <c r="E444" s="30" t="s">
        <v>43</v>
      </c>
    </row>
    <row r="445" spans="2:5" x14ac:dyDescent="0.25">
      <c r="B445" s="52" t="s">
        <v>39</v>
      </c>
      <c r="C445" s="21" t="s">
        <v>48</v>
      </c>
      <c r="D445" s="18" t="s">
        <v>47</v>
      </c>
      <c r="E445" s="35">
        <v>39397.599999999999</v>
      </c>
    </row>
    <row r="446" spans="2:5" x14ac:dyDescent="0.25">
      <c r="B446" s="52" t="s">
        <v>40</v>
      </c>
      <c r="C446" s="21"/>
      <c r="D446" s="18"/>
      <c r="E446" s="35"/>
    </row>
    <row r="447" spans="2:5" x14ac:dyDescent="0.25">
      <c r="B447" s="52" t="s">
        <v>41</v>
      </c>
      <c r="C447" s="21"/>
      <c r="D447" s="18"/>
      <c r="E447" s="35"/>
    </row>
    <row r="448" spans="2:5" ht="16.5" thickBot="1" x14ac:dyDescent="0.3">
      <c r="B448" s="47"/>
      <c r="C448" s="21"/>
      <c r="D448" s="18"/>
      <c r="E448" s="49"/>
    </row>
    <row r="449" spans="2:5" ht="16.5" thickBot="1" x14ac:dyDescent="0.3">
      <c r="B449" s="48"/>
      <c r="C449" s="21"/>
      <c r="D449" s="50"/>
      <c r="E449" s="51">
        <f>+E448+E447+E446+E445</f>
        <v>39397.599999999999</v>
      </c>
    </row>
    <row r="450" spans="2:5" ht="15" x14ac:dyDescent="0.25">
      <c r="B450" s="1"/>
      <c r="C450" s="1"/>
      <c r="D450" s="1"/>
      <c r="E450" s="11"/>
    </row>
    <row r="451" spans="2:5" ht="15" x14ac:dyDescent="0.25">
      <c r="B451" s="1"/>
      <c r="C451" s="1"/>
      <c r="D451" s="1"/>
      <c r="E451" s="11"/>
    </row>
    <row r="452" spans="2:5" ht="16.5" thickBot="1" x14ac:dyDescent="0.3">
      <c r="B452" s="1"/>
      <c r="C452" s="1"/>
      <c r="D452" s="1"/>
    </row>
    <row r="453" spans="2:5" ht="16.5" thickBot="1" x14ac:dyDescent="0.3">
      <c r="B453" s="10" t="s">
        <v>18</v>
      </c>
      <c r="C453" s="1"/>
      <c r="D453" s="1"/>
      <c r="E453" s="34">
        <f>+E449+E441+E427+E414+E393+E384+E373+E360+E339+E309+E219</f>
        <v>15214307.739999998</v>
      </c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647" spans="6:6" x14ac:dyDescent="0.25">
      <c r="F647" s="1"/>
    </row>
    <row r="649" spans="6:6" x14ac:dyDescent="0.25">
      <c r="F649" s="1"/>
    </row>
    <row r="650" spans="6:6" x14ac:dyDescent="0.25">
      <c r="F650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58" spans="6:8" x14ac:dyDescent="0.25">
      <c r="F658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865" spans="9:9" x14ac:dyDescent="0.25">
      <c r="I865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2024-12-11T12:27:41Z</dcterms:modified>
</cp:coreProperties>
</file>