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5" i="1"/>
  <c r="E453" i="1"/>
  <c r="E457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<sst xmlns="http://schemas.openxmlformats.org/spreadsheetml/2006/main" count="124" uniqueCount="60">
  <si>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</si>
  <si>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</si>
  <si>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</si>
  <si>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</si>
  <si>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</si>
  <si>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</si>
  <si>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</si>
  <si>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</si>
  <si>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</si>
  <si>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</si>
  <si>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</si>
  <si>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</si>
  <si>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</si>
  <si>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</si>
  <si>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</si>
  <si>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</si>
  <si>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</si>
  <si>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</si>
  <si>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</si>
  <si>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</si>
  <si>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</si>
  <si>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</si>
  <si>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</si>
  <si>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</si>
  <si>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</si>
  <si>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</si>
  <si>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</si>
  <si>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</si>
  <si>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</si>
  <si>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</si>
  <si>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</si>
  <si>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</si>
  <si>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</si>
  <si>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</si>
  <si>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</si>
  <si>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</si>
  <si>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</si>
  <si>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</si>
  <si>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</si>
  <si>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</si>
  <si>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</si>
  <si>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</si>
  <si>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</si>
  <si>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</si>
  <si>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</si>
  <si>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</si>
  <si>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Датум уноса 08.04.2025 год.</t>
  </si>
  <si>
    <t>Beograd</t>
  </si>
  <si>
    <t>Nis</t>
  </si>
  <si>
    <t>на дан 04.04.2025.год.</t>
  </si>
  <si>
    <t>Phoenix pharma</t>
  </si>
  <si>
    <t xml:space="preserve">Vega </t>
  </si>
  <si>
    <t>Valjevo</t>
  </si>
  <si>
    <t>Sopharma</t>
  </si>
  <si>
    <t>Farmalogist</t>
  </si>
  <si>
    <t>Amicus</t>
  </si>
  <si>
    <t>Magna pharmacia</t>
  </si>
  <si>
    <t>Vega</t>
  </si>
  <si>
    <t>Inopharm</t>
  </si>
  <si>
    <t>Traffix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</si>
</sst>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9"/>
  <sheetViews>
    <sheetView tabSelected="1" workbookViewId="0">
      <selection activeCell="L421" sqref="L421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46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50</v>
      </c>
      <c r="D14" s="18" t="s">
        <v>47</v>
      </c>
      <c r="E14" s="45">
        <v>19461.75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47</v>
      </c>
      <c r="E15" s="45">
        <v>33528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51</v>
      </c>
      <c r="D16" s="18" t="s">
        <v>52</v>
      </c>
      <c r="E16" s="45">
        <v>548002.4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53</v>
      </c>
      <c r="D17" s="18" t="s">
        <v>47</v>
      </c>
      <c r="E17" s="45">
        <v>24422.639999999999</v>
      </c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45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31"/>
    </row>
    <row r="46" spans="2:5" s="1" customFormat="1" x14ac:dyDescent="0.25">
      <c r="B46" s="17"/>
      <c r="C46" s="44"/>
      <c r="D46" s="18"/>
      <c r="E46" s="40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625414.79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/>
      <c r="D222" s="18"/>
      <c r="E222" s="42"/>
    </row>
    <row r="223" spans="2:13" s="1" customFormat="1" x14ac:dyDescent="0.25">
      <c r="B223" s="15"/>
      <c r="C223" s="41"/>
      <c r="D223" s="18"/>
      <c r="E223" s="31"/>
      <c r="M223" s="1" t="s">
        <v>22</v>
      </c>
    </row>
    <row r="224" spans="2:13" s="1" customFormat="1" x14ac:dyDescent="0.25">
      <c r="B224" s="15"/>
      <c r="C224" s="41"/>
      <c r="D224" s="18"/>
      <c r="E224" s="31"/>
    </row>
    <row r="225" spans="2:6" s="1" customFormat="1" x14ac:dyDescent="0.25">
      <c r="B225" s="15" t="s">
        <v>42</v>
      </c>
      <c r="C225" s="41"/>
      <c r="D225" s="18"/>
      <c r="E225" s="31"/>
      <c r="F225" s="53"/>
    </row>
    <row r="226" spans="2:6" s="1" customFormat="1" x14ac:dyDescent="0.25">
      <c r="B226" s="15" t="s">
        <v>23</v>
      </c>
      <c r="C226" s="41"/>
      <c r="D226" s="18"/>
      <c r="E226" s="31"/>
      <c r="F226" s="53"/>
    </row>
    <row r="227" spans="2:6" s="1" customFormat="1" x14ac:dyDescent="0.25">
      <c r="B227" s="15" t="s">
        <v>10</v>
      </c>
      <c r="C227" s="41"/>
      <c r="D227" s="18"/>
      <c r="E227" s="31"/>
      <c r="F227" s="53"/>
    </row>
    <row r="228" spans="2:6" s="1" customFormat="1" x14ac:dyDescent="0.25">
      <c r="B228" s="15" t="s">
        <v>24</v>
      </c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5"/>
      <c r="C238" s="41"/>
      <c r="D238" s="18"/>
      <c r="E238" s="31"/>
    </row>
    <row r="239" spans="2:6" s="1" customFormat="1" x14ac:dyDescent="0.25">
      <c r="B239" s="17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0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 t="s">
        <v>54</v>
      </c>
      <c r="D313" s="35" t="s">
        <v>47</v>
      </c>
      <c r="E313" s="31">
        <v>263303.03999999998</v>
      </c>
    </row>
    <row r="314" spans="2:8" x14ac:dyDescent="0.25">
      <c r="B314" s="15"/>
      <c r="C314" s="21" t="s">
        <v>50</v>
      </c>
      <c r="D314" s="18" t="s">
        <v>47</v>
      </c>
      <c r="E314" s="35">
        <v>225566</v>
      </c>
    </row>
    <row r="315" spans="2:8" x14ac:dyDescent="0.25">
      <c r="B315" s="15" t="s">
        <v>13</v>
      </c>
      <c r="C315" s="21" t="s">
        <v>55</v>
      </c>
      <c r="D315" s="18" t="s">
        <v>47</v>
      </c>
      <c r="E315" s="35">
        <v>117220.84</v>
      </c>
    </row>
    <row r="316" spans="2:8" x14ac:dyDescent="0.25">
      <c r="B316" s="15" t="s">
        <v>14</v>
      </c>
      <c r="C316" s="21" t="s">
        <v>55</v>
      </c>
      <c r="D316" s="18" t="s">
        <v>47</v>
      </c>
      <c r="E316" s="35">
        <v>175831.26</v>
      </c>
    </row>
    <row r="317" spans="2:8" x14ac:dyDescent="0.25">
      <c r="B317" s="17"/>
      <c r="C317" s="21" t="s">
        <v>50</v>
      </c>
      <c r="D317" s="18" t="s">
        <v>47</v>
      </c>
      <c r="E317" s="35">
        <v>28248</v>
      </c>
    </row>
    <row r="318" spans="2:8" x14ac:dyDescent="0.25">
      <c r="B318" s="15"/>
      <c r="C318" s="21" t="s">
        <v>50</v>
      </c>
      <c r="D318" s="18" t="s">
        <v>47</v>
      </c>
      <c r="E318" s="35">
        <v>216546</v>
      </c>
    </row>
    <row r="319" spans="2:8" x14ac:dyDescent="0.25">
      <c r="B319" s="15"/>
      <c r="C319" s="21"/>
      <c r="D319" s="18"/>
      <c r="E319" s="35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1026715.14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 t="s">
        <v>55</v>
      </c>
      <c r="D346" s="18" t="s">
        <v>47</v>
      </c>
      <c r="E346" s="35">
        <v>292050</v>
      </c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 t="s">
        <v>56</v>
      </c>
      <c r="D347" s="18" t="s">
        <v>47</v>
      </c>
      <c r="E347" s="35">
        <v>265806.82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 t="s">
        <v>50</v>
      </c>
      <c r="D348" s="18" t="s">
        <v>47</v>
      </c>
      <c r="E348" s="35">
        <v>405455.82</v>
      </c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 t="s">
        <v>57</v>
      </c>
      <c r="D349" s="18" t="s">
        <v>52</v>
      </c>
      <c r="E349" s="35">
        <v>300487.44</v>
      </c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 t="s">
        <v>58</v>
      </c>
      <c r="D350" s="18" t="s">
        <v>47</v>
      </c>
      <c r="E350" s="35">
        <v>15184.4</v>
      </c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1278984.48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 t="s">
        <v>50</v>
      </c>
      <c r="D364" s="18" t="s">
        <v>47</v>
      </c>
      <c r="E364" s="35">
        <v>590777</v>
      </c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590777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/>
      <c r="D397" s="18"/>
      <c r="E397" s="35"/>
    </row>
    <row r="398" spans="2:14" s="1" customFormat="1" x14ac:dyDescent="0.25">
      <c r="B398" s="38" t="s">
        <v>26</v>
      </c>
      <c r="C398" s="18"/>
      <c r="D398" s="35"/>
      <c r="E398" s="35"/>
    </row>
    <row r="399" spans="2:14" s="1" customFormat="1" x14ac:dyDescent="0.25">
      <c r="B399" s="38" t="s">
        <v>27</v>
      </c>
      <c r="C399" s="18"/>
      <c r="D399" s="18"/>
      <c r="E399" s="35"/>
    </row>
    <row r="400" spans="2:14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0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 t="s">
        <v>59</v>
      </c>
      <c r="D418" s="18" t="s">
        <v>48</v>
      </c>
      <c r="E418" s="35">
        <v>1760000</v>
      </c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1760000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/>
      <c r="D431" s="18"/>
      <c r="E431" s="3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/>
      <c r="C434" s="18"/>
      <c r="D434" s="18"/>
      <c r="E434" s="31"/>
    </row>
    <row r="435" spans="2:5" s="1" customFormat="1" x14ac:dyDescent="0.25">
      <c r="B435" s="27" t="s">
        <v>28</v>
      </c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s="1" customFormat="1" x14ac:dyDescent="0.25">
      <c r="B439" s="27"/>
      <c r="C439" s="18"/>
      <c r="D439" s="18"/>
      <c r="E439" s="31"/>
    </row>
    <row r="440" spans="2:5" s="1" customFormat="1" x14ac:dyDescent="0.25">
      <c r="B440" s="24"/>
      <c r="C440" s="25"/>
      <c r="D440" s="25"/>
      <c r="E440" s="31"/>
    </row>
    <row r="441" spans="2:5" s="1" customFormat="1" x14ac:dyDescent="0.25">
      <c r="B441" s="27"/>
      <c r="C441" s="18"/>
      <c r="D441" s="18"/>
      <c r="E441" s="31"/>
    </row>
    <row r="442" spans="2:5" s="1" customFormat="1" x14ac:dyDescent="0.25">
      <c r="B442" s="27"/>
      <c r="C442" s="18"/>
      <c r="D442" s="18"/>
      <c r="E442" s="31"/>
    </row>
    <row r="443" spans="2:5" x14ac:dyDescent="0.25">
      <c r="B443" s="27"/>
      <c r="C443" s="25"/>
      <c r="D443" s="25"/>
      <c r="E443" s="31"/>
    </row>
    <row r="444" spans="2:5" ht="16.5" thickBot="1" x14ac:dyDescent="0.3">
      <c r="B444" s="24"/>
      <c r="C444" s="25"/>
      <c r="D444" s="25"/>
      <c r="E444" s="31"/>
    </row>
    <row r="445" spans="2:5" ht="16.5" thickBot="1" x14ac:dyDescent="0.3">
      <c r="B445" s="10" t="s">
        <v>12</v>
      </c>
      <c r="C445" s="1"/>
      <c r="D445" s="1"/>
      <c r="E445" s="32">
        <f>SUM(E431:E444)</f>
        <v>0</v>
      </c>
    </row>
    <row r="446" spans="2:5" ht="15" x14ac:dyDescent="0.25">
      <c r="B446" s="1"/>
      <c r="C446" s="1"/>
      <c r="D446" s="1"/>
      <c r="E446" s="11"/>
    </row>
    <row r="447" spans="2:5" thickBot="1" x14ac:dyDescent="0.3">
      <c r="B447" s="1"/>
      <c r="C447" s="1"/>
      <c r="D447" s="1"/>
      <c r="E447" s="11"/>
    </row>
    <row r="448" spans="2:5" x14ac:dyDescent="0.25">
      <c r="B448" s="46"/>
      <c r="C448" s="19" t="s">
        <v>5</v>
      </c>
      <c r="D448" s="19" t="s">
        <v>6</v>
      </c>
      <c r="E448" s="30" t="s">
        <v>7</v>
      </c>
    </row>
    <row r="449" spans="2:5" x14ac:dyDescent="0.25">
      <c r="B449" s="52" t="s">
        <v>39</v>
      </c>
      <c r="C449" s="21"/>
      <c r="D449" s="18"/>
      <c r="E449" s="35"/>
    </row>
    <row r="450" spans="2:5" x14ac:dyDescent="0.25">
      <c r="B450" s="52" t="s">
        <v>40</v>
      </c>
      <c r="C450" s="21"/>
      <c r="D450" s="18"/>
      <c r="E450" s="35"/>
    </row>
    <row r="451" spans="2:5" x14ac:dyDescent="0.25">
      <c r="B451" s="52" t="s">
        <v>41</v>
      </c>
      <c r="C451" s="21"/>
      <c r="D451" s="18"/>
      <c r="E451" s="35"/>
    </row>
    <row r="452" spans="2:5" ht="16.5" thickBot="1" x14ac:dyDescent="0.3">
      <c r="B452" s="47"/>
      <c r="C452" s="21"/>
      <c r="D452" s="18"/>
      <c r="E452" s="49"/>
    </row>
    <row r="453" spans="2:5" ht="16.5" thickBot="1" x14ac:dyDescent="0.3">
      <c r="B453" s="48"/>
      <c r="C453" s="21"/>
      <c r="D453" s="50"/>
      <c r="E453" s="51">
        <f>+E452+E451+E450+E449</f>
        <v>0</v>
      </c>
    </row>
    <row r="454" spans="2:5" ht="15" x14ac:dyDescent="0.25">
      <c r="B454" s="1"/>
      <c r="C454" s="1"/>
      <c r="D454" s="1"/>
      <c r="E454" s="11"/>
    </row>
    <row r="455" spans="2:5" ht="15" x14ac:dyDescent="0.25">
      <c r="B455" s="1"/>
      <c r="C455" s="1"/>
      <c r="D455" s="1"/>
      <c r="E455" s="11"/>
    </row>
    <row r="456" spans="2:5" ht="16.5" thickBot="1" x14ac:dyDescent="0.3">
      <c r="B456" s="1"/>
      <c r="C456" s="1"/>
      <c r="D456" s="1"/>
    </row>
    <row r="457" spans="2:5" ht="16.5" thickBot="1" x14ac:dyDescent="0.3">
      <c r="B457" s="10" t="s">
        <v>18</v>
      </c>
      <c r="C457" s="1"/>
      <c r="D457" s="1"/>
      <c r="E457" s="34">
        <f>+E453+E445+E427+E414+E393+E384+E373+E360+E339+E309+E219</f>
        <v>5281891.41</v>
      </c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651" spans="6:6" x14ac:dyDescent="0.25">
      <c r="F651" s="1"/>
    </row>
    <row r="653" spans="6:6" x14ac:dyDescent="0.25">
      <c r="F653" s="1"/>
    </row>
    <row r="654" spans="6:6" x14ac:dyDescent="0.25">
      <c r="F654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869" spans="9:9" x14ac:dyDescent="0.25">
      <c r="I869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2025-04-08T12:28:11Z</dcterms:modified>
</cp:coreProperties>
</file>