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1" i="1"/>
  <c r="E449" i="1"/>
  <c r="E453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<sst xmlns="http://schemas.openxmlformats.org/spreadsheetml/2006/main" count="170" uniqueCount="68">
  <si>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</si>
  <si>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</si>
  <si>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</si>
  <si>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</si>
  <si>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</si>
  <si>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</si>
  <si>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</si>
  <si>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</si>
  <si>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</si>
  <si>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</si>
  <si>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</si>
  <si>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</si>
  <si>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</si>
  <si>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</si>
  <si>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</si>
  <si>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</si>
  <si>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</si>
  <si>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</si>
  <si>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</si>
  <si>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</si>
  <si>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</si>
  <si>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</si>
  <si>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</si>
  <si>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</si>
  <si>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</si>
  <si>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</si>
  <si>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</si>
  <si>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</si>
  <si>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</si>
  <si>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</si>
  <si>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</si>
  <si>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</si>
  <si>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</si>
  <si>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</si>
  <si>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</si>
  <si>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</si>
  <si>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</si>
  <si>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</si>
  <si>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</si>
  <si>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</si>
  <si>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</si>
  <si>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</si>
  <si>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</si>
  <si>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</si>
  <si>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</si>
  <si>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</si>
  <si>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</si>
  <si>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</si>
  <si>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Vega</t>
  </si>
  <si>
    <t>Phoenix pharma</t>
  </si>
  <si>
    <t>Valjevo</t>
  </si>
  <si>
    <t>Farmalogist</t>
  </si>
  <si>
    <t>Sopharma</t>
  </si>
  <si>
    <t>Makler</t>
  </si>
  <si>
    <t>Pharmaswiss</t>
  </si>
  <si>
    <t>Labteh</t>
  </si>
  <si>
    <t>Future pharm</t>
  </si>
  <si>
    <t>Magna pharmacia</t>
  </si>
  <si>
    <t>Opticus</t>
  </si>
  <si>
    <t>Датум уноса 10.01.2025 год.</t>
  </si>
  <si>
    <t>на дан 09.01.2025.год.</t>
  </si>
  <si>
    <t>Adoc</t>
  </si>
  <si>
    <t>Amicus</t>
  </si>
  <si>
    <t>Fresenius</t>
  </si>
  <si>
    <t>Vrsac</t>
  </si>
  <si>
    <t>Mediv</t>
  </si>
  <si>
    <t>Atan mark</t>
  </si>
  <si>
    <t>Layon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</si>
</sst>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5"/>
  <sheetViews>
    <sheetView tabSelected="1" topLeftCell="A211" workbookViewId="0">
      <selection activeCell="K227" sqref="K22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60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51</v>
      </c>
      <c r="D14" s="18" t="s">
        <v>47</v>
      </c>
      <c r="E14" s="45">
        <v>7227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52</v>
      </c>
      <c r="D15" s="18" t="s">
        <v>47</v>
      </c>
      <c r="E15" s="45">
        <v>138220.5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48</v>
      </c>
      <c r="D16" s="18" t="s">
        <v>50</v>
      </c>
      <c r="E16" s="45">
        <v>155575.20000000001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48</v>
      </c>
      <c r="D17" s="18" t="s">
        <v>50</v>
      </c>
      <c r="E17" s="45">
        <v>15180</v>
      </c>
    </row>
    <row r="18" spans="2:5" x14ac:dyDescent="0.25">
      <c r="B18" s="17" t="s">
        <v>9</v>
      </c>
      <c r="C18" s="44" t="s">
        <v>48</v>
      </c>
      <c r="D18" s="35" t="s">
        <v>50</v>
      </c>
      <c r="E18" s="45">
        <v>55506</v>
      </c>
    </row>
    <row r="19" spans="2:5" x14ac:dyDescent="0.25">
      <c r="B19" s="17" t="s">
        <v>10</v>
      </c>
      <c r="C19" s="44" t="s">
        <v>52</v>
      </c>
      <c r="D19" s="18" t="s">
        <v>47</v>
      </c>
      <c r="E19" s="45">
        <v>91682.8</v>
      </c>
    </row>
    <row r="20" spans="2:5" x14ac:dyDescent="0.25">
      <c r="B20" s="17" t="s">
        <v>11</v>
      </c>
      <c r="C20" s="44" t="s">
        <v>49</v>
      </c>
      <c r="D20" s="18" t="s">
        <v>47</v>
      </c>
      <c r="E20" s="45">
        <v>1718.75</v>
      </c>
    </row>
    <row r="21" spans="2:5" x14ac:dyDescent="0.25">
      <c r="B21" s="17"/>
      <c r="C21" s="44" t="s">
        <v>49</v>
      </c>
      <c r="D21" s="18" t="s">
        <v>47</v>
      </c>
      <c r="E21" s="45">
        <v>15468.75</v>
      </c>
    </row>
    <row r="22" spans="2:5" x14ac:dyDescent="0.25">
      <c r="B22" s="17"/>
      <c r="C22" s="44" t="s">
        <v>51</v>
      </c>
      <c r="D22" s="18" t="s">
        <v>47</v>
      </c>
      <c r="E22" s="45">
        <v>196474.96</v>
      </c>
    </row>
    <row r="23" spans="2:5" x14ac:dyDescent="0.25">
      <c r="B23" s="17"/>
      <c r="C23" s="44" t="s">
        <v>52</v>
      </c>
      <c r="D23" s="54" t="s">
        <v>47</v>
      </c>
      <c r="E23" s="45">
        <v>176684.2</v>
      </c>
    </row>
    <row r="24" spans="2:5" x14ac:dyDescent="0.25">
      <c r="B24" s="17"/>
      <c r="C24" s="44" t="s">
        <v>48</v>
      </c>
      <c r="D24" s="18" t="s">
        <v>50</v>
      </c>
      <c r="E24" s="45">
        <v>6033.5</v>
      </c>
    </row>
    <row r="25" spans="2:5" x14ac:dyDescent="0.25">
      <c r="B25" s="17"/>
      <c r="C25" s="44" t="s">
        <v>48</v>
      </c>
      <c r="D25" s="18" t="s">
        <v>50</v>
      </c>
      <c r="E25" s="45">
        <v>13684</v>
      </c>
    </row>
    <row r="26" spans="2:5" x14ac:dyDescent="0.25">
      <c r="B26" s="17"/>
      <c r="C26" s="44" t="s">
        <v>48</v>
      </c>
      <c r="D26" s="18" t="s">
        <v>50</v>
      </c>
      <c r="E26" s="45">
        <v>18216</v>
      </c>
    </row>
    <row r="27" spans="2:5" x14ac:dyDescent="0.25">
      <c r="B27" s="17"/>
      <c r="C27" s="44" t="s">
        <v>51</v>
      </c>
      <c r="D27" s="18" t="s">
        <v>47</v>
      </c>
      <c r="E27" s="45">
        <v>65043</v>
      </c>
    </row>
    <row r="28" spans="2:5" x14ac:dyDescent="0.25">
      <c r="B28" s="17"/>
      <c r="C28" s="44" t="s">
        <v>51</v>
      </c>
      <c r="D28" s="18" t="s">
        <v>47</v>
      </c>
      <c r="E28" s="45">
        <v>380689.98</v>
      </c>
    </row>
    <row r="29" spans="2:5" x14ac:dyDescent="0.25">
      <c r="B29" s="17"/>
      <c r="C29" s="44" t="s">
        <v>57</v>
      </c>
      <c r="D29" s="18" t="s">
        <v>47</v>
      </c>
      <c r="E29" s="45">
        <v>94259</v>
      </c>
    </row>
    <row r="30" spans="2:5" x14ac:dyDescent="0.25">
      <c r="B30" s="17"/>
      <c r="C30" s="44" t="s">
        <v>52</v>
      </c>
      <c r="D30" s="18" t="s">
        <v>47</v>
      </c>
      <c r="E30" s="45">
        <v>76862.28</v>
      </c>
    </row>
    <row r="31" spans="2:5" x14ac:dyDescent="0.25">
      <c r="B31" s="17"/>
      <c r="C31" s="44" t="s">
        <v>49</v>
      </c>
      <c r="D31" s="18" t="s">
        <v>47</v>
      </c>
      <c r="E31" s="45">
        <v>333960</v>
      </c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1842485.92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48</v>
      </c>
      <c r="D222" s="18" t="s">
        <v>50</v>
      </c>
      <c r="E222" s="42">
        <v>21216</v>
      </c>
    </row>
    <row r="223" spans="2:13" s="1" customFormat="1" x14ac:dyDescent="0.25">
      <c r="B223" s="15"/>
      <c r="C223" s="41" t="s">
        <v>48</v>
      </c>
      <c r="D223" s="18" t="s">
        <v>50</v>
      </c>
      <c r="E223" s="31">
        <v>61980</v>
      </c>
      <c r="M223" s="1" t="s">
        <v>22</v>
      </c>
    </row>
    <row r="224" spans="2:13" s="1" customFormat="1" x14ac:dyDescent="0.25">
      <c r="B224" s="15"/>
      <c r="C224" s="41" t="s">
        <v>55</v>
      </c>
      <c r="D224" s="18" t="s">
        <v>47</v>
      </c>
      <c r="E224" s="31">
        <v>468210</v>
      </c>
    </row>
    <row r="225" spans="2:6" s="1" customFormat="1" x14ac:dyDescent="0.25">
      <c r="B225" s="15" t="s">
        <v>42</v>
      </c>
      <c r="C225" s="41" t="s">
        <v>65</v>
      </c>
      <c r="D225" s="18" t="s">
        <v>47</v>
      </c>
      <c r="E225" s="31">
        <v>13200</v>
      </c>
      <c r="F225" s="53"/>
    </row>
    <row r="226" spans="2:6" s="1" customFormat="1" x14ac:dyDescent="0.25">
      <c r="B226" s="15" t="s">
        <v>23</v>
      </c>
      <c r="C226" s="41" t="s">
        <v>65</v>
      </c>
      <c r="D226" s="18" t="s">
        <v>47</v>
      </c>
      <c r="E226" s="31">
        <v>11000</v>
      </c>
      <c r="F226" s="53"/>
    </row>
    <row r="227" spans="2:6" s="1" customFormat="1" x14ac:dyDescent="0.25">
      <c r="B227" s="15" t="s">
        <v>10</v>
      </c>
      <c r="C227" s="41" t="s">
        <v>56</v>
      </c>
      <c r="D227" s="18" t="s">
        <v>47</v>
      </c>
      <c r="E227" s="31">
        <v>12595</v>
      </c>
      <c r="F227" s="53"/>
    </row>
    <row r="228" spans="2:6" s="1" customFormat="1" x14ac:dyDescent="0.25">
      <c r="B228" s="15" t="s">
        <v>24</v>
      </c>
      <c r="C228" s="41" t="s">
        <v>66</v>
      </c>
      <c r="D228" s="18" t="s">
        <v>47</v>
      </c>
      <c r="E228" s="31">
        <v>106080</v>
      </c>
    </row>
    <row r="229" spans="2:6" s="1" customFormat="1" x14ac:dyDescent="0.25">
      <c r="B229" s="15"/>
      <c r="C229" s="41" t="s">
        <v>57</v>
      </c>
      <c r="D229" s="18" t="s">
        <v>47</v>
      </c>
      <c r="E229" s="31">
        <v>7344012.4900000002</v>
      </c>
    </row>
    <row r="230" spans="2:6" s="1" customFormat="1" x14ac:dyDescent="0.25">
      <c r="B230" s="15"/>
      <c r="C230" s="41" t="s">
        <v>67</v>
      </c>
      <c r="D230" s="18" t="s">
        <v>47</v>
      </c>
      <c r="E230" s="31">
        <v>10200</v>
      </c>
    </row>
    <row r="231" spans="2:6" s="1" customFormat="1" x14ac:dyDescent="0.25">
      <c r="B231" s="15"/>
      <c r="C231" s="41" t="s">
        <v>56</v>
      </c>
      <c r="D231" s="18" t="s">
        <v>47</v>
      </c>
      <c r="E231" s="31">
        <v>47905</v>
      </c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8096398.4900000002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 t="s">
        <v>54</v>
      </c>
      <c r="D313" s="35" t="s">
        <v>47</v>
      </c>
      <c r="E313" s="31">
        <v>55502.15</v>
      </c>
    </row>
    <row r="314" spans="2:8" x14ac:dyDescent="0.25">
      <c r="B314" s="15"/>
      <c r="C314" s="21" t="s">
        <v>61</v>
      </c>
      <c r="D314" s="18" t="s">
        <v>47</v>
      </c>
      <c r="E314" s="35">
        <v>1036750</v>
      </c>
    </row>
    <row r="315" spans="2:8" x14ac:dyDescent="0.25">
      <c r="B315" s="15" t="s">
        <v>13</v>
      </c>
      <c r="C315" s="21"/>
      <c r="D315" s="18"/>
      <c r="E315" s="35"/>
    </row>
    <row r="316" spans="2:8" x14ac:dyDescent="0.25">
      <c r="B316" s="15" t="s">
        <v>14</v>
      </c>
      <c r="C316" s="21"/>
      <c r="D316" s="18"/>
      <c r="E316" s="35"/>
    </row>
    <row r="317" spans="2:8" x14ac:dyDescent="0.25">
      <c r="B317" s="17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1092252.1499999999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61</v>
      </c>
      <c r="D346" s="18" t="s">
        <v>47</v>
      </c>
      <c r="E346" s="35">
        <v>198727.1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48</v>
      </c>
      <c r="D347" s="18" t="s">
        <v>50</v>
      </c>
      <c r="E347" s="35">
        <v>279523.20000000001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 t="s">
        <v>62</v>
      </c>
      <c r="D348" s="18" t="s">
        <v>47</v>
      </c>
      <c r="E348" s="35">
        <v>1318883.5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 t="s">
        <v>49</v>
      </c>
      <c r="D349" s="18" t="s">
        <v>47</v>
      </c>
      <c r="E349" s="35">
        <v>303383.52</v>
      </c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 t="s">
        <v>57</v>
      </c>
      <c r="D350" s="18" t="s">
        <v>47</v>
      </c>
      <c r="E350" s="35">
        <v>287358.71999999997</v>
      </c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2387876.04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 t="s">
        <v>63</v>
      </c>
      <c r="D397" s="18" t="s">
        <v>64</v>
      </c>
      <c r="E397" s="35">
        <v>115500</v>
      </c>
    </row>
    <row r="398" spans="2:14" s="1" customFormat="1" x14ac:dyDescent="0.25">
      <c r="B398" s="38" t="s">
        <v>26</v>
      </c>
      <c r="C398" s="18" t="s">
        <v>63</v>
      </c>
      <c r="D398" s="35" t="s">
        <v>64</v>
      </c>
      <c r="E398" s="35">
        <v>211200</v>
      </c>
    </row>
    <row r="399" spans="2:14" s="1" customFormat="1" x14ac:dyDescent="0.25">
      <c r="B399" s="38" t="s">
        <v>27</v>
      </c>
      <c r="C399" s="18" t="s">
        <v>63</v>
      </c>
      <c r="D399" s="18" t="s">
        <v>64</v>
      </c>
      <c r="E399" s="35">
        <v>557700</v>
      </c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884400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53</v>
      </c>
      <c r="D431" s="18" t="s">
        <v>47</v>
      </c>
      <c r="E431" s="31">
        <v>215325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x14ac:dyDescent="0.25">
      <c r="B439" s="27"/>
      <c r="C439" s="25"/>
      <c r="D439" s="25"/>
      <c r="E439" s="31"/>
    </row>
    <row r="440" spans="2:5" ht="16.5" thickBot="1" x14ac:dyDescent="0.3">
      <c r="B440" s="24"/>
      <c r="C440" s="25"/>
      <c r="D440" s="25"/>
      <c r="E440" s="31"/>
    </row>
    <row r="441" spans="2:5" ht="16.5" thickBot="1" x14ac:dyDescent="0.3">
      <c r="B441" s="10" t="s">
        <v>12</v>
      </c>
      <c r="C441" s="1"/>
      <c r="D441" s="1"/>
      <c r="E441" s="32">
        <f>SUM(E431:E440)</f>
        <v>215325</v>
      </c>
    </row>
    <row r="442" spans="2:5" ht="15" x14ac:dyDescent="0.25">
      <c r="B442" s="1"/>
      <c r="C442" s="1"/>
      <c r="D442" s="1"/>
      <c r="E442" s="11"/>
    </row>
    <row r="443" spans="2:5" thickBot="1" x14ac:dyDescent="0.3">
      <c r="B443" s="1"/>
      <c r="C443" s="1"/>
      <c r="D443" s="1"/>
      <c r="E443" s="11"/>
    </row>
    <row r="444" spans="2:5" x14ac:dyDescent="0.25">
      <c r="B444" s="46"/>
      <c r="C444" s="19" t="s">
        <v>5</v>
      </c>
      <c r="D444" s="19" t="s">
        <v>6</v>
      </c>
      <c r="E444" s="30" t="s">
        <v>43</v>
      </c>
    </row>
    <row r="445" spans="2:5" x14ac:dyDescent="0.25">
      <c r="B445" s="52" t="s">
        <v>39</v>
      </c>
      <c r="C445" s="21" t="s">
        <v>58</v>
      </c>
      <c r="D445" s="18" t="s">
        <v>47</v>
      </c>
      <c r="E445" s="35">
        <v>44467.5</v>
      </c>
    </row>
    <row r="446" spans="2:5" x14ac:dyDescent="0.25">
      <c r="B446" s="52" t="s">
        <v>40</v>
      </c>
      <c r="C446" s="21"/>
      <c r="D446" s="18"/>
      <c r="E446" s="35"/>
    </row>
    <row r="447" spans="2:5" x14ac:dyDescent="0.25">
      <c r="B447" s="52" t="s">
        <v>41</v>
      </c>
      <c r="C447" s="21"/>
      <c r="D447" s="18"/>
      <c r="E447" s="35"/>
    </row>
    <row r="448" spans="2:5" ht="16.5" thickBot="1" x14ac:dyDescent="0.3">
      <c r="B448" s="47"/>
      <c r="C448" s="21"/>
      <c r="D448" s="18"/>
      <c r="E448" s="49"/>
    </row>
    <row r="449" spans="2:5" ht="16.5" thickBot="1" x14ac:dyDescent="0.3">
      <c r="B449" s="48"/>
      <c r="C449" s="21"/>
      <c r="D449" s="50"/>
      <c r="E449" s="51">
        <f>+E448+E447+E446+E445</f>
        <v>44467.5</v>
      </c>
    </row>
    <row r="450" spans="2:5" ht="15" x14ac:dyDescent="0.25">
      <c r="B450" s="1"/>
      <c r="C450" s="1"/>
      <c r="D450" s="1"/>
      <c r="E450" s="11"/>
    </row>
    <row r="451" spans="2:5" ht="15" x14ac:dyDescent="0.25">
      <c r="B451" s="1"/>
      <c r="C451" s="1"/>
      <c r="D451" s="1"/>
      <c r="E451" s="11"/>
    </row>
    <row r="452" spans="2:5" ht="16.5" thickBot="1" x14ac:dyDescent="0.3">
      <c r="B452" s="1"/>
      <c r="C452" s="1"/>
      <c r="D452" s="1"/>
    </row>
    <row r="453" spans="2:5" ht="16.5" thickBot="1" x14ac:dyDescent="0.3">
      <c r="B453" s="10" t="s">
        <v>18</v>
      </c>
      <c r="C453" s="1"/>
      <c r="D453" s="1"/>
      <c r="E453" s="34">
        <f>+E449+E441+E427+E414+E393+E384+E373+E360+E339+E309+E219</f>
        <v>14563205.1</v>
      </c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647" spans="6:6" x14ac:dyDescent="0.25">
      <c r="F647" s="1"/>
    </row>
    <row r="649" spans="6:6" x14ac:dyDescent="0.25">
      <c r="F649" s="1"/>
    </row>
    <row r="650" spans="6:6" x14ac:dyDescent="0.25">
      <c r="F650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58" spans="6:8" x14ac:dyDescent="0.25">
      <c r="F658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865" spans="9:9" x14ac:dyDescent="0.25">
      <c r="I865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2025-01-10T12:22:50Z</dcterms:modified>
</cp:coreProperties>
</file>