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2" i="1"/>
  <c r="E315" i="1"/>
  <c r="E325" i="1"/>
  <c r="E346" i="1"/>
  <c r="E359" i="1"/>
  <c r="E377" i="1"/>
  <c r="E385" i="1"/>
  <c r="E389" i="1" l="1"/>
  <c r="C8" i="2"/>
</calcChain>
</file>

<file path=xl/comments1.xml><?xml version="1.0" encoding="utf-8"?>
<comments xmlns="http://schemas.openxmlformats.org/spreadsheetml/2006/main">
  <authors>
    <author>Korisnik</author>
  </authors>
  <commentList>
    <comment ref="C284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<sst xmlns="http://schemas.openxmlformats.org/spreadsheetml/2006/main" count="172" uniqueCount="74">
  <si>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</si>
  <si>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</si>
  <si>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</si>
  <si>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</si>
  <si>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</si>
  <si>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</si>
  <si>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</si>
  <si>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</si>
  <si>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</si>
  <si>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</si>
  <si>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</si>
  <si>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</si>
  <si>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</si>
  <si>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</si>
  <si>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</si>
  <si>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</si>
  <si>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</si>
  <si>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</si>
  <si>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</si>
  <si>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</si>
  <si>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</si>
  <si>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</si>
  <si>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</si>
  <si>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</si>
  <si>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</si>
  <si>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</si>
  <si>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</si>
  <si>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</si>
  <si>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</si>
  <si>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</si>
  <si>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</si>
  <si>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</si>
  <si>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</si>
  <si>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</si>
  <si>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</si>
  <si>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</si>
  <si>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</si>
  <si>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</si>
  <si>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</si>
  <si>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</si>
  <si>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Остали</t>
  </si>
  <si>
    <t>уградни материјал</t>
  </si>
  <si>
    <t>КПП 084</t>
  </si>
  <si>
    <t>Лекови за хемофилију</t>
  </si>
  <si>
    <t>КПП 075</t>
  </si>
  <si>
    <t>Beograd</t>
  </si>
  <si>
    <t>Vega</t>
  </si>
  <si>
    <t>Valjevo</t>
  </si>
  <si>
    <t>Bbraun</t>
  </si>
  <si>
    <t>Phoenix pharma</t>
  </si>
  <si>
    <t>Farmalogist</t>
  </si>
  <si>
    <t>Magna pharmacija</t>
  </si>
  <si>
    <t>Layon</t>
  </si>
  <si>
    <t>Nis</t>
  </si>
  <si>
    <t>Future pharm</t>
  </si>
  <si>
    <t>Inel medik</t>
  </si>
  <si>
    <t>Flora komerc</t>
  </si>
  <si>
    <t>Датум уноса 26.05.2026. год.</t>
  </si>
  <si>
    <t>на дан 13.05.2026.год.</t>
  </si>
  <si>
    <t>Profesional medik</t>
  </si>
  <si>
    <t>Vicor</t>
  </si>
  <si>
    <t>Gosper</t>
  </si>
  <si>
    <t>Ortokon</t>
  </si>
  <si>
    <t>Traffix</t>
  </si>
  <si>
    <t>Euromedicina</t>
  </si>
  <si>
    <t>Alura med</t>
  </si>
  <si>
    <t>Galen fokus</t>
  </si>
  <si>
    <t>Novi Sad</t>
  </si>
  <si>
    <t>Medicon</t>
  </si>
  <si>
    <t>Fresenius</t>
  </si>
  <si>
    <t>Vrsac</t>
  </si>
  <si>
    <t>Dec</t>
  </si>
  <si>
    <t>Promedia</t>
  </si>
  <si>
    <t>Kikinda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</si>
</sst>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01"/>
  <sheetViews>
    <sheetView tabSelected="1" workbookViewId="0">
      <selection activeCell="O15" sqref="O15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57</v>
      </c>
    </row>
    <row r="7" spans="1:13" x14ac:dyDescent="0.25">
      <c r="B7" s="3"/>
      <c r="D7" t="s">
        <v>34</v>
      </c>
    </row>
    <row r="8" spans="1:13" x14ac:dyDescent="0.25">
      <c r="A8" s="5"/>
      <c r="B8" s="7" t="s">
        <v>3</v>
      </c>
      <c r="C8" s="6"/>
      <c r="D8" s="6"/>
      <c r="G8" t="s">
        <v>35</v>
      </c>
    </row>
    <row r="9" spans="1:13" ht="18.75" x14ac:dyDescent="0.3">
      <c r="A9" s="1"/>
      <c r="C9" s="3" t="s">
        <v>58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36</v>
      </c>
    </row>
    <row r="13" spans="1:13" ht="16.5" thickBot="1" x14ac:dyDescent="0.3">
      <c r="B13" s="14"/>
      <c r="C13" s="17" t="s">
        <v>5</v>
      </c>
      <c r="D13" s="57" t="s">
        <v>6</v>
      </c>
      <c r="E13" s="28" t="s">
        <v>7</v>
      </c>
    </row>
    <row r="14" spans="1:13" x14ac:dyDescent="0.25">
      <c r="B14" s="15"/>
      <c r="C14" s="42"/>
      <c r="D14" s="16"/>
      <c r="E14" s="43"/>
    </row>
    <row r="15" spans="1:13" x14ac:dyDescent="0.25">
      <c r="B15" s="15"/>
      <c r="C15" s="42"/>
      <c r="D15" s="16"/>
      <c r="E15" s="43"/>
      <c r="M15" t="s">
        <v>22</v>
      </c>
    </row>
    <row r="16" spans="1:13" x14ac:dyDescent="0.25">
      <c r="B16" s="15"/>
      <c r="C16" s="33"/>
      <c r="D16" s="16"/>
      <c r="E16" s="43"/>
    </row>
    <row r="17" spans="2:5" x14ac:dyDescent="0.25">
      <c r="B17" s="15" t="s">
        <v>8</v>
      </c>
      <c r="C17" s="16"/>
      <c r="D17" s="16"/>
      <c r="E17" s="43"/>
    </row>
    <row r="18" spans="2:5" x14ac:dyDescent="0.25">
      <c r="B18" s="15" t="s">
        <v>9</v>
      </c>
      <c r="C18" s="42"/>
      <c r="D18" s="33"/>
      <c r="E18" s="43"/>
    </row>
    <row r="19" spans="2:5" x14ac:dyDescent="0.25">
      <c r="B19" s="15" t="s">
        <v>10</v>
      </c>
      <c r="C19" s="42"/>
      <c r="D19" s="16"/>
      <c r="E19" s="43"/>
    </row>
    <row r="20" spans="2:5" x14ac:dyDescent="0.25">
      <c r="B20" s="15" t="s">
        <v>11</v>
      </c>
      <c r="C20" s="42"/>
      <c r="D20" s="16"/>
      <c r="E20" s="43"/>
    </row>
    <row r="21" spans="2:5" x14ac:dyDescent="0.25">
      <c r="B21" s="15"/>
      <c r="C21" s="42"/>
      <c r="D21" s="16"/>
      <c r="E21" s="43"/>
    </row>
    <row r="22" spans="2:5" x14ac:dyDescent="0.25">
      <c r="B22" s="15"/>
      <c r="C22" s="42"/>
      <c r="D22" s="50"/>
      <c r="E22" s="43"/>
    </row>
    <row r="23" spans="2:5" x14ac:dyDescent="0.25">
      <c r="B23" s="15"/>
      <c r="C23" s="42"/>
      <c r="D23" s="16"/>
      <c r="E23" s="43"/>
    </row>
    <row r="24" spans="2:5" x14ac:dyDescent="0.25">
      <c r="B24" s="15"/>
      <c r="C24" s="42"/>
      <c r="D24" s="16"/>
      <c r="E24" s="43"/>
    </row>
    <row r="25" spans="2:5" x14ac:dyDescent="0.25">
      <c r="B25" s="15"/>
      <c r="C25" s="42"/>
      <c r="D25" s="16"/>
      <c r="E25" s="43"/>
    </row>
    <row r="26" spans="2:5" x14ac:dyDescent="0.25">
      <c r="B26" s="15"/>
      <c r="C26" s="42"/>
      <c r="D26" s="16"/>
      <c r="E26" s="43"/>
    </row>
    <row r="27" spans="2:5" x14ac:dyDescent="0.25">
      <c r="B27" s="15"/>
      <c r="C27" s="42"/>
      <c r="D27" s="16"/>
      <c r="E27" s="43"/>
    </row>
    <row r="28" spans="2:5" x14ac:dyDescent="0.25">
      <c r="B28" s="15"/>
      <c r="C28" s="42"/>
      <c r="D28" s="16"/>
      <c r="E28" s="43"/>
    </row>
    <row r="29" spans="2:5" x14ac:dyDescent="0.25">
      <c r="B29" s="15"/>
      <c r="C29" s="42"/>
      <c r="D29" s="16"/>
      <c r="E29" s="43"/>
    </row>
    <row r="30" spans="2:5" x14ac:dyDescent="0.25">
      <c r="B30" s="15"/>
      <c r="C30" s="42"/>
      <c r="D30" s="16"/>
      <c r="E30" s="43"/>
    </row>
    <row r="31" spans="2:5" x14ac:dyDescent="0.25">
      <c r="B31" s="15"/>
      <c r="C31" s="42"/>
      <c r="D31" s="16"/>
      <c r="E31" s="29"/>
    </row>
    <row r="32" spans="2:5" x14ac:dyDescent="0.25">
      <c r="B32" s="15"/>
      <c r="C32" s="42"/>
      <c r="D32" s="16"/>
      <c r="E32" s="29"/>
    </row>
    <row r="33" spans="2:5" x14ac:dyDescent="0.25">
      <c r="B33" s="15"/>
      <c r="C33" s="42"/>
      <c r="D33" s="16"/>
      <c r="E33" s="29"/>
    </row>
    <row r="34" spans="2:5" x14ac:dyDescent="0.25">
      <c r="B34" s="15"/>
      <c r="C34" s="42"/>
      <c r="D34" s="16"/>
      <c r="E34" s="29"/>
    </row>
    <row r="35" spans="2:5" x14ac:dyDescent="0.25">
      <c r="B35" s="15"/>
      <c r="C35" s="42"/>
      <c r="D35" s="16"/>
      <c r="E35" s="29"/>
    </row>
    <row r="36" spans="2:5" x14ac:dyDescent="0.25">
      <c r="B36" s="15"/>
      <c r="C36" s="42"/>
      <c r="D36" s="16"/>
      <c r="E36" s="29"/>
    </row>
    <row r="37" spans="2:5" x14ac:dyDescent="0.25">
      <c r="B37" s="15"/>
      <c r="C37" s="42"/>
      <c r="D37" s="16"/>
      <c r="E37" s="29"/>
    </row>
    <row r="38" spans="2:5" x14ac:dyDescent="0.25">
      <c r="B38" s="15"/>
      <c r="C38" s="42"/>
      <c r="D38" s="16"/>
      <c r="E38" s="29"/>
    </row>
    <row r="39" spans="2:5" x14ac:dyDescent="0.25">
      <c r="B39" s="15"/>
      <c r="C39" s="42"/>
      <c r="D39" s="16"/>
      <c r="E39" s="29"/>
    </row>
    <row r="40" spans="2:5" x14ac:dyDescent="0.25">
      <c r="B40" s="15"/>
      <c r="C40" s="42"/>
      <c r="D40" s="16"/>
      <c r="E40" s="29"/>
    </row>
    <row r="41" spans="2:5" x14ac:dyDescent="0.25">
      <c r="B41" s="15"/>
      <c r="C41" s="42"/>
      <c r="D41" s="16"/>
      <c r="E41" s="29"/>
    </row>
    <row r="42" spans="2:5" x14ac:dyDescent="0.25">
      <c r="B42" s="15"/>
      <c r="C42" s="42"/>
      <c r="D42" s="16"/>
      <c r="E42" s="29"/>
    </row>
    <row r="43" spans="2:5" x14ac:dyDescent="0.25">
      <c r="B43" s="15"/>
      <c r="C43" s="42"/>
      <c r="D43" s="16"/>
      <c r="E43" s="29"/>
    </row>
    <row r="44" spans="2:5" x14ac:dyDescent="0.25">
      <c r="B44" s="15"/>
      <c r="C44" s="42"/>
      <c r="D44" s="16"/>
      <c r="E44" s="38"/>
    </row>
    <row r="45" spans="2:5" x14ac:dyDescent="0.25">
      <c r="B45" s="15"/>
      <c r="C45" s="42"/>
      <c r="D45" s="16"/>
      <c r="E45" s="33"/>
    </row>
    <row r="46" spans="2:5" x14ac:dyDescent="0.25">
      <c r="B46" s="15"/>
      <c r="C46" s="42"/>
      <c r="D46" s="16"/>
      <c r="E46" s="33"/>
    </row>
    <row r="47" spans="2:5" x14ac:dyDescent="0.25">
      <c r="B47" s="15"/>
      <c r="C47" s="42"/>
      <c r="D47" s="16"/>
      <c r="E47" s="33"/>
    </row>
    <row r="48" spans="2:5" x14ac:dyDescent="0.25">
      <c r="B48" s="15"/>
      <c r="C48" s="42"/>
      <c r="D48" s="33"/>
      <c r="E48" s="33"/>
    </row>
    <row r="49" spans="2:5" x14ac:dyDescent="0.25">
      <c r="B49" s="15"/>
      <c r="C49" s="42"/>
      <c r="D49" s="16"/>
      <c r="E49" s="33"/>
    </row>
    <row r="50" spans="2:5" x14ac:dyDescent="0.25">
      <c r="B50" s="15"/>
      <c r="C50" s="42"/>
      <c r="D50" s="16"/>
      <c r="E50" s="33"/>
    </row>
    <row r="51" spans="2:5" x14ac:dyDescent="0.25">
      <c r="B51" s="15"/>
      <c r="C51" s="42"/>
      <c r="D51" s="16"/>
      <c r="E51" s="33"/>
    </row>
    <row r="52" spans="2:5" x14ac:dyDescent="0.25">
      <c r="B52" s="15"/>
      <c r="C52" s="42"/>
      <c r="D52" s="16"/>
      <c r="E52" s="33"/>
    </row>
    <row r="53" spans="2:5" x14ac:dyDescent="0.25">
      <c r="B53" s="15"/>
      <c r="C53" s="16"/>
      <c r="D53" s="16"/>
      <c r="E53" s="33"/>
    </row>
    <row r="54" spans="2:5" x14ac:dyDescent="0.25">
      <c r="B54" s="15"/>
      <c r="C54" s="16"/>
      <c r="D54" s="16"/>
      <c r="E54" s="33"/>
    </row>
    <row r="55" spans="2:5" x14ac:dyDescent="0.25">
      <c r="B55" s="15"/>
      <c r="C55" s="16"/>
      <c r="D55" s="16"/>
      <c r="E55" s="33"/>
    </row>
    <row r="56" spans="2:5" x14ac:dyDescent="0.25">
      <c r="B56" s="15"/>
      <c r="C56" s="16"/>
      <c r="D56" s="16"/>
      <c r="E56" s="33"/>
    </row>
    <row r="57" spans="2:5" x14ac:dyDescent="0.25">
      <c r="B57" s="15"/>
      <c r="C57" s="16"/>
      <c r="D57" s="16"/>
      <c r="E57" s="33"/>
    </row>
    <row r="58" spans="2:5" x14ac:dyDescent="0.25">
      <c r="B58" s="15"/>
      <c r="C58" s="16"/>
      <c r="D58" s="16"/>
      <c r="E58" s="33"/>
    </row>
    <row r="59" spans="2:5" x14ac:dyDescent="0.25">
      <c r="B59" s="15"/>
      <c r="C59" s="16"/>
      <c r="D59" s="16"/>
      <c r="E59" s="33"/>
    </row>
    <row r="60" spans="2:5" x14ac:dyDescent="0.25">
      <c r="B60" s="15"/>
      <c r="C60" s="16"/>
      <c r="D60" s="16"/>
      <c r="E60" s="33"/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0</v>
      </c>
    </row>
    <row r="150" spans="2:5" ht="16.5" thickBot="1" x14ac:dyDescent="0.3">
      <c r="B150" s="51"/>
      <c r="E150" s="27"/>
    </row>
    <row r="151" spans="2:5" ht="16.5" thickBot="1" x14ac:dyDescent="0.3">
      <c r="B151" s="12"/>
      <c r="C151" s="57" t="s">
        <v>5</v>
      </c>
      <c r="D151" s="57" t="s">
        <v>6</v>
      </c>
      <c r="E151" s="55" t="s">
        <v>7</v>
      </c>
    </row>
    <row r="152" spans="2:5" x14ac:dyDescent="0.25">
      <c r="B152" s="13"/>
      <c r="C152" s="53" t="s">
        <v>64</v>
      </c>
      <c r="D152" s="54" t="s">
        <v>67</v>
      </c>
      <c r="E152" s="40">
        <v>80020.800000000003</v>
      </c>
    </row>
    <row r="153" spans="2:5" x14ac:dyDescent="0.25">
      <c r="B153" s="13"/>
      <c r="C153" s="52" t="s">
        <v>65</v>
      </c>
      <c r="D153" s="23" t="s">
        <v>45</v>
      </c>
      <c r="E153" s="29">
        <v>356832</v>
      </c>
    </row>
    <row r="154" spans="2:5" x14ac:dyDescent="0.25">
      <c r="B154" s="13" t="s">
        <v>37</v>
      </c>
      <c r="C154" s="52" t="s">
        <v>66</v>
      </c>
      <c r="D154" s="23" t="s">
        <v>45</v>
      </c>
      <c r="E154" s="29">
        <v>165156</v>
      </c>
    </row>
    <row r="155" spans="2:5" x14ac:dyDescent="0.25">
      <c r="B155" s="13" t="s">
        <v>38</v>
      </c>
      <c r="C155" s="52" t="s">
        <v>51</v>
      </c>
      <c r="D155" s="23" t="s">
        <v>45</v>
      </c>
      <c r="E155" s="29">
        <v>3557989.2</v>
      </c>
    </row>
    <row r="156" spans="2:5" x14ac:dyDescent="0.25">
      <c r="B156" s="13" t="s">
        <v>10</v>
      </c>
      <c r="C156" s="52" t="s">
        <v>60</v>
      </c>
      <c r="D156" s="23" t="s">
        <v>45</v>
      </c>
      <c r="E156" s="29">
        <v>653400</v>
      </c>
    </row>
    <row r="157" spans="2:5" x14ac:dyDescent="0.25">
      <c r="B157" s="13" t="s">
        <v>39</v>
      </c>
      <c r="C157" s="52" t="s">
        <v>60</v>
      </c>
      <c r="D157" s="23" t="s">
        <v>45</v>
      </c>
      <c r="E157" s="29">
        <v>555960</v>
      </c>
    </row>
    <row r="158" spans="2:5" x14ac:dyDescent="0.25">
      <c r="B158" s="13"/>
      <c r="C158" s="52" t="s">
        <v>72</v>
      </c>
      <c r="D158" s="23" t="s">
        <v>73</v>
      </c>
      <c r="E158" s="29">
        <v>199751.64</v>
      </c>
    </row>
    <row r="159" spans="2:5" x14ac:dyDescent="0.25">
      <c r="B159" s="13"/>
      <c r="C159" s="52"/>
      <c r="D159" s="23"/>
      <c r="E159" s="29"/>
    </row>
    <row r="160" spans="2:5" x14ac:dyDescent="0.25">
      <c r="B160" s="13"/>
      <c r="C160" s="52"/>
      <c r="D160" s="23"/>
      <c r="E160" s="29"/>
    </row>
    <row r="161" spans="2:5" x14ac:dyDescent="0.25">
      <c r="B161" s="13"/>
      <c r="C161" s="52"/>
      <c r="D161" s="23"/>
      <c r="E161" s="29"/>
    </row>
    <row r="162" spans="2:5" x14ac:dyDescent="0.25">
      <c r="B162" s="13"/>
      <c r="C162" s="52"/>
      <c r="D162" s="23"/>
      <c r="E162" s="29"/>
    </row>
    <row r="163" spans="2:5" x14ac:dyDescent="0.25">
      <c r="B163" s="13"/>
      <c r="C163" s="52"/>
      <c r="D163" s="23"/>
      <c r="E163" s="29"/>
    </row>
    <row r="164" spans="2:5" x14ac:dyDescent="0.25">
      <c r="B164" s="13"/>
      <c r="C164" s="52"/>
      <c r="D164" s="23"/>
      <c r="E164" s="29"/>
    </row>
    <row r="165" spans="2:5" x14ac:dyDescent="0.25">
      <c r="B165" s="13"/>
      <c r="C165" s="52"/>
      <c r="D165" s="23"/>
      <c r="E165" s="29"/>
    </row>
    <row r="166" spans="2:5" x14ac:dyDescent="0.25">
      <c r="B166" s="13"/>
      <c r="C166" s="52"/>
      <c r="D166" s="23"/>
      <c r="E166" s="29"/>
    </row>
    <row r="167" spans="2:5" x14ac:dyDescent="0.25">
      <c r="B167" s="13"/>
      <c r="C167" s="52"/>
      <c r="D167" s="23"/>
      <c r="E167" s="29"/>
    </row>
    <row r="168" spans="2:5" x14ac:dyDescent="0.25">
      <c r="B168" s="13"/>
      <c r="C168" s="52"/>
      <c r="D168" s="23"/>
      <c r="E168" s="29"/>
    </row>
    <row r="169" spans="2:5" x14ac:dyDescent="0.25">
      <c r="B169" s="13"/>
      <c r="C169" s="52"/>
      <c r="D169" s="23"/>
      <c r="E169" s="29"/>
    </row>
    <row r="170" spans="2:5" x14ac:dyDescent="0.25">
      <c r="B170" s="13"/>
      <c r="C170" s="52"/>
      <c r="D170" s="23"/>
      <c r="E170" s="29"/>
    </row>
    <row r="171" spans="2:5" x14ac:dyDescent="0.25">
      <c r="B171" s="13"/>
      <c r="C171" s="52"/>
      <c r="D171" s="23"/>
      <c r="E171" s="29"/>
    </row>
    <row r="172" spans="2:5" ht="16.5" thickBot="1" x14ac:dyDescent="0.3">
      <c r="B172" s="21"/>
      <c r="C172" s="52"/>
      <c r="D172" s="23"/>
      <c r="E172" s="56"/>
    </row>
    <row r="173" spans="2:5" ht="16.5" thickBot="1" x14ac:dyDescent="0.3">
      <c r="B173" s="8" t="s">
        <v>12</v>
      </c>
      <c r="E173" s="32">
        <f>+E152+E153+E154+E156+E157+E166+E167+E168+E169+E170+E171+E172</f>
        <v>1811368.8</v>
      </c>
    </row>
    <row r="174" spans="2:5" x14ac:dyDescent="0.25">
      <c r="B174" s="51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50</v>
      </c>
      <c r="D177" s="16" t="s">
        <v>45</v>
      </c>
      <c r="E177" s="40">
        <v>5610</v>
      </c>
    </row>
    <row r="178" spans="2:13" x14ac:dyDescent="0.25">
      <c r="B178" s="13"/>
      <c r="C178" s="39" t="s">
        <v>50</v>
      </c>
      <c r="D178" s="16" t="s">
        <v>45</v>
      </c>
      <c r="E178" s="29">
        <v>13838</v>
      </c>
      <c r="M178" t="s">
        <v>22</v>
      </c>
    </row>
    <row r="179" spans="2:13" x14ac:dyDescent="0.25">
      <c r="B179" s="13"/>
      <c r="C179" s="39" t="s">
        <v>48</v>
      </c>
      <c r="D179" s="16" t="s">
        <v>45</v>
      </c>
      <c r="E179" s="29">
        <v>161700</v>
      </c>
    </row>
    <row r="180" spans="2:13" x14ac:dyDescent="0.25">
      <c r="B180" s="13" t="s">
        <v>33</v>
      </c>
      <c r="C180" s="39" t="s">
        <v>49</v>
      </c>
      <c r="D180" s="16" t="s">
        <v>45</v>
      </c>
      <c r="E180" s="29">
        <v>21574.799999999999</v>
      </c>
    </row>
    <row r="181" spans="2:13" x14ac:dyDescent="0.25">
      <c r="B181" s="13" t="s">
        <v>23</v>
      </c>
      <c r="C181" s="39" t="s">
        <v>52</v>
      </c>
      <c r="D181" s="16" t="s">
        <v>45</v>
      </c>
      <c r="E181" s="29">
        <v>14454</v>
      </c>
    </row>
    <row r="182" spans="2:13" x14ac:dyDescent="0.25">
      <c r="B182" s="13" t="s">
        <v>10</v>
      </c>
      <c r="C182" s="39" t="s">
        <v>59</v>
      </c>
      <c r="D182" s="16" t="s">
        <v>45</v>
      </c>
      <c r="E182" s="29">
        <v>5362.5</v>
      </c>
    </row>
    <row r="183" spans="2:13" x14ac:dyDescent="0.25">
      <c r="B183" s="13" t="s">
        <v>24</v>
      </c>
      <c r="C183" s="39" t="s">
        <v>48</v>
      </c>
      <c r="D183" s="16" t="s">
        <v>45</v>
      </c>
      <c r="E183" s="29">
        <v>80850</v>
      </c>
    </row>
    <row r="184" spans="2:13" x14ac:dyDescent="0.25">
      <c r="B184" s="13"/>
      <c r="C184" s="39" t="s">
        <v>60</v>
      </c>
      <c r="D184" s="16" t="s">
        <v>45</v>
      </c>
      <c r="E184" s="29">
        <v>218458</v>
      </c>
    </row>
    <row r="185" spans="2:13" x14ac:dyDescent="0.25">
      <c r="B185" s="13"/>
      <c r="C185" s="39" t="s">
        <v>61</v>
      </c>
      <c r="D185" s="16" t="s">
        <v>45</v>
      </c>
      <c r="E185" s="29">
        <v>9540</v>
      </c>
    </row>
    <row r="186" spans="2:13" x14ac:dyDescent="0.25">
      <c r="B186" s="13"/>
      <c r="C186" s="39" t="s">
        <v>61</v>
      </c>
      <c r="D186" s="16" t="s">
        <v>45</v>
      </c>
      <c r="E186" s="29">
        <v>208800</v>
      </c>
    </row>
    <row r="187" spans="2:13" x14ac:dyDescent="0.25">
      <c r="B187" s="13"/>
      <c r="C187" s="39" t="s">
        <v>54</v>
      </c>
      <c r="D187" s="16" t="s">
        <v>45</v>
      </c>
      <c r="E187" s="29">
        <v>12925.44</v>
      </c>
    </row>
    <row r="188" spans="2:13" x14ac:dyDescent="0.25">
      <c r="B188" s="13"/>
      <c r="C188" s="39" t="s">
        <v>55</v>
      </c>
      <c r="D188" s="16" t="s">
        <v>45</v>
      </c>
      <c r="E188" s="29">
        <v>239360</v>
      </c>
    </row>
    <row r="189" spans="2:13" x14ac:dyDescent="0.25">
      <c r="B189" s="13"/>
      <c r="C189" s="39" t="s">
        <v>54</v>
      </c>
      <c r="D189" s="16" t="s">
        <v>45</v>
      </c>
      <c r="E189" s="29">
        <v>177555</v>
      </c>
    </row>
    <row r="190" spans="2:13" x14ac:dyDescent="0.25">
      <c r="B190" s="13"/>
      <c r="C190" s="39" t="s">
        <v>54</v>
      </c>
      <c r="D190" s="16" t="s">
        <v>45</v>
      </c>
      <c r="E190" s="29">
        <v>3520</v>
      </c>
    </row>
    <row r="191" spans="2:13" x14ac:dyDescent="0.25">
      <c r="B191" s="13"/>
      <c r="C191" s="39" t="s">
        <v>54</v>
      </c>
      <c r="D191" s="16" t="s">
        <v>45</v>
      </c>
      <c r="E191" s="29">
        <v>7557</v>
      </c>
    </row>
    <row r="192" spans="2:13" x14ac:dyDescent="0.25">
      <c r="B192" s="13"/>
      <c r="C192" s="39" t="s">
        <v>50</v>
      </c>
      <c r="D192" s="16" t="s">
        <v>45</v>
      </c>
      <c r="E192" s="29">
        <v>34980</v>
      </c>
    </row>
    <row r="193" spans="2:5" x14ac:dyDescent="0.25">
      <c r="B193" s="13"/>
      <c r="C193" s="39" t="s">
        <v>46</v>
      </c>
      <c r="D193" s="16" t="s">
        <v>47</v>
      </c>
      <c r="E193" s="29">
        <v>619800</v>
      </c>
    </row>
    <row r="194" spans="2:5" x14ac:dyDescent="0.25">
      <c r="B194" s="15"/>
      <c r="C194" s="39" t="s">
        <v>49</v>
      </c>
      <c r="D194" s="16" t="s">
        <v>45</v>
      </c>
      <c r="E194" s="29">
        <v>75297.600000000006</v>
      </c>
    </row>
    <row r="195" spans="2:5" x14ac:dyDescent="0.25">
      <c r="B195" s="13"/>
      <c r="C195" s="39" t="s">
        <v>56</v>
      </c>
      <c r="D195" s="16" t="s">
        <v>45</v>
      </c>
      <c r="E195" s="29">
        <v>174480</v>
      </c>
    </row>
    <row r="196" spans="2:5" x14ac:dyDescent="0.25">
      <c r="B196" s="13"/>
      <c r="C196" s="39" t="s">
        <v>56</v>
      </c>
      <c r="D196" s="16" t="s">
        <v>45</v>
      </c>
      <c r="E196" s="29">
        <v>48888</v>
      </c>
    </row>
    <row r="197" spans="2:5" x14ac:dyDescent="0.25">
      <c r="B197" s="13"/>
      <c r="C197" s="39" t="s">
        <v>59</v>
      </c>
      <c r="D197" s="16" t="s">
        <v>45</v>
      </c>
      <c r="E197" s="29">
        <v>67848</v>
      </c>
    </row>
    <row r="198" spans="2:5" x14ac:dyDescent="0.25">
      <c r="B198" s="13"/>
      <c r="C198" s="39" t="s">
        <v>48</v>
      </c>
      <c r="D198" s="16" t="s">
        <v>45</v>
      </c>
      <c r="E198" s="29">
        <v>351505</v>
      </c>
    </row>
    <row r="199" spans="2:5" x14ac:dyDescent="0.25">
      <c r="B199" s="13"/>
      <c r="C199" s="39" t="s">
        <v>55</v>
      </c>
      <c r="D199" s="16" t="s">
        <v>45</v>
      </c>
      <c r="E199" s="29">
        <v>99000</v>
      </c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2652903.34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/>
      <c r="D251" s="33"/>
      <c r="E251" s="29"/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/>
      <c r="D284" s="16"/>
      <c r="E284" s="33"/>
      <c r="L284" s="9"/>
    </row>
    <row r="285" spans="2:12" x14ac:dyDescent="0.25">
      <c r="B285" s="15" t="s">
        <v>15</v>
      </c>
      <c r="C285" s="23"/>
      <c r="D285" s="16"/>
      <c r="E285" s="33"/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x14ac:dyDescent="0.25">
      <c r="B299" s="15"/>
      <c r="C299" s="16"/>
      <c r="D299" s="16"/>
      <c r="E299" s="33"/>
    </row>
    <row r="300" spans="2:11" x14ac:dyDescent="0.25">
      <c r="B300" s="15"/>
      <c r="C300" s="16"/>
      <c r="D300" s="16"/>
      <c r="E300" s="33"/>
    </row>
    <row r="301" spans="2:11" ht="16.5" thickBot="1" x14ac:dyDescent="0.3">
      <c r="B301" s="18"/>
      <c r="C301" s="16"/>
      <c r="D301" s="16"/>
      <c r="E301" s="33"/>
    </row>
    <row r="302" spans="2:11" ht="16.5" thickBot="1" x14ac:dyDescent="0.3">
      <c r="B302" s="8" t="s">
        <v>12</v>
      </c>
      <c r="E302" s="30">
        <f>SUM(E284:E301)</f>
        <v>0</v>
      </c>
    </row>
    <row r="304" spans="2:11" ht="16.5" thickBot="1" x14ac:dyDescent="0.3">
      <c r="K304" s="11"/>
    </row>
    <row r="305" spans="2:5" x14ac:dyDescent="0.25">
      <c r="B305" s="14"/>
      <c r="C305" s="17" t="s">
        <v>5</v>
      </c>
      <c r="D305" s="17" t="s">
        <v>6</v>
      </c>
      <c r="E305" s="28" t="s">
        <v>7</v>
      </c>
    </row>
    <row r="306" spans="2:5" x14ac:dyDescent="0.25">
      <c r="B306" s="15"/>
      <c r="C306" s="16"/>
      <c r="D306" s="16"/>
      <c r="E306" s="33"/>
    </row>
    <row r="307" spans="2:5" x14ac:dyDescent="0.25">
      <c r="B307" s="15" t="s">
        <v>40</v>
      </c>
      <c r="C307" s="16"/>
      <c r="D307" s="16"/>
      <c r="E307" s="33"/>
    </row>
    <row r="308" spans="2:5" x14ac:dyDescent="0.25">
      <c r="B308" s="15" t="s">
        <v>41</v>
      </c>
      <c r="C308" s="16"/>
      <c r="D308" s="16"/>
      <c r="E308" s="33"/>
    </row>
    <row r="309" spans="2:5" x14ac:dyDescent="0.25">
      <c r="B309" s="15" t="s">
        <v>42</v>
      </c>
      <c r="C309" s="16"/>
      <c r="D309" s="16"/>
      <c r="E309" s="33"/>
    </row>
    <row r="310" spans="2:5" x14ac:dyDescent="0.25">
      <c r="B310" s="15"/>
      <c r="C310" s="16"/>
      <c r="D310" s="16"/>
      <c r="E310" s="33"/>
    </row>
    <row r="311" spans="2:5" x14ac:dyDescent="0.25">
      <c r="B311" s="15"/>
      <c r="C311" s="16"/>
      <c r="D311" s="16"/>
      <c r="E311" s="33"/>
    </row>
    <row r="312" spans="2:5" x14ac:dyDescent="0.25">
      <c r="B312" s="15"/>
      <c r="C312" s="16"/>
      <c r="D312" s="16"/>
      <c r="E312" s="29"/>
    </row>
    <row r="313" spans="2:5" x14ac:dyDescent="0.25">
      <c r="B313" s="15"/>
      <c r="C313" s="16"/>
      <c r="D313" s="16"/>
      <c r="E313" s="29"/>
    </row>
    <row r="314" spans="2:5" ht="16.5" thickBot="1" x14ac:dyDescent="0.3">
      <c r="B314" s="15"/>
      <c r="C314" s="16"/>
      <c r="D314" s="16"/>
      <c r="E314" s="29"/>
    </row>
    <row r="315" spans="2:5" ht="16.5" thickBot="1" x14ac:dyDescent="0.3">
      <c r="B315" s="8" t="s">
        <v>12</v>
      </c>
      <c r="E315" s="30">
        <f>SUM(E306:E314)</f>
        <v>0</v>
      </c>
    </row>
    <row r="317" spans="2:5" ht="16.5" thickBot="1" x14ac:dyDescent="0.3"/>
    <row r="318" spans="2:5" x14ac:dyDescent="0.25">
      <c r="B318" s="34"/>
      <c r="C318" s="17" t="s">
        <v>5</v>
      </c>
      <c r="D318" s="17" t="s">
        <v>6</v>
      </c>
      <c r="E318" s="35" t="s">
        <v>7</v>
      </c>
    </row>
    <row r="319" spans="2:5" x14ac:dyDescent="0.25">
      <c r="B319" s="36" t="s">
        <v>19</v>
      </c>
      <c r="C319" s="16"/>
      <c r="D319" s="16"/>
      <c r="E319" s="33"/>
    </row>
    <row r="320" spans="2:5" x14ac:dyDescent="0.25">
      <c r="B320" s="36" t="s">
        <v>20</v>
      </c>
      <c r="C320" s="16"/>
      <c r="D320" s="16"/>
      <c r="E320" s="33"/>
    </row>
    <row r="321" spans="2:5" x14ac:dyDescent="0.25">
      <c r="B321" s="36" t="s">
        <v>21</v>
      </c>
      <c r="C321" s="16"/>
      <c r="D321" s="16"/>
      <c r="E321" s="33"/>
    </row>
    <row r="322" spans="2:5" x14ac:dyDescent="0.25">
      <c r="B322" s="22"/>
      <c r="C322" s="16"/>
      <c r="D322" s="16"/>
      <c r="E322" s="33"/>
    </row>
    <row r="323" spans="2:5" x14ac:dyDescent="0.25">
      <c r="B323" s="22"/>
      <c r="C323" s="16"/>
      <c r="D323" s="16"/>
      <c r="E323" s="33"/>
    </row>
    <row r="324" spans="2:5" ht="16.5" thickBot="1" x14ac:dyDescent="0.3">
      <c r="B324" s="22"/>
      <c r="C324" s="16"/>
      <c r="D324" s="16"/>
      <c r="E324" s="33"/>
    </row>
    <row r="325" spans="2:5" ht="16.5" thickBot="1" x14ac:dyDescent="0.3">
      <c r="B325" s="8" t="s">
        <v>12</v>
      </c>
      <c r="E325" s="37">
        <f>SUM(E319:E324)</f>
        <v>0</v>
      </c>
    </row>
    <row r="326" spans="2:5" ht="15" x14ac:dyDescent="0.25">
      <c r="E326" s="9"/>
    </row>
    <row r="327" spans="2:5" thickBot="1" x14ac:dyDescent="0.3">
      <c r="E327" s="9"/>
    </row>
    <row r="328" spans="2:5" x14ac:dyDescent="0.25">
      <c r="B328" s="34"/>
      <c r="C328" s="17" t="s">
        <v>5</v>
      </c>
      <c r="D328" s="17" t="s">
        <v>6</v>
      </c>
      <c r="E328" s="35" t="s">
        <v>7</v>
      </c>
    </row>
    <row r="329" spans="2:5" x14ac:dyDescent="0.25">
      <c r="B329" s="36" t="s">
        <v>25</v>
      </c>
      <c r="C329" s="16" t="s">
        <v>68</v>
      </c>
      <c r="D329" s="16" t="s">
        <v>71</v>
      </c>
      <c r="E329" s="33">
        <v>4763198</v>
      </c>
    </row>
    <row r="330" spans="2:5" x14ac:dyDescent="0.25">
      <c r="B330" s="36" t="s">
        <v>26</v>
      </c>
      <c r="C330" s="16" t="s">
        <v>68</v>
      </c>
      <c r="D330" s="16" t="s">
        <v>71</v>
      </c>
      <c r="E330" s="33">
        <v>193769.4</v>
      </c>
    </row>
    <row r="331" spans="2:5" x14ac:dyDescent="0.25">
      <c r="B331" s="36" t="s">
        <v>27</v>
      </c>
      <c r="C331" s="16" t="s">
        <v>68</v>
      </c>
      <c r="D331" s="16" t="s">
        <v>71</v>
      </c>
      <c r="E331" s="33">
        <v>5215144</v>
      </c>
    </row>
    <row r="332" spans="2:5" x14ac:dyDescent="0.25">
      <c r="B332" s="36"/>
      <c r="C332" s="16" t="s">
        <v>69</v>
      </c>
      <c r="D332" s="16" t="s">
        <v>70</v>
      </c>
      <c r="E332" s="33">
        <v>844800</v>
      </c>
    </row>
    <row r="333" spans="2:5" x14ac:dyDescent="0.25">
      <c r="B333" s="36"/>
      <c r="C333" s="16" t="s">
        <v>69</v>
      </c>
      <c r="D333" s="16" t="s">
        <v>70</v>
      </c>
      <c r="E333" s="33">
        <v>658350</v>
      </c>
    </row>
    <row r="334" spans="2:5" x14ac:dyDescent="0.25">
      <c r="B334" s="36"/>
      <c r="C334" s="16" t="s">
        <v>69</v>
      </c>
      <c r="D334" s="16" t="s">
        <v>70</v>
      </c>
      <c r="E334" s="33">
        <v>55660</v>
      </c>
    </row>
    <row r="335" spans="2:5" x14ac:dyDescent="0.25">
      <c r="B335" s="36"/>
      <c r="C335" s="16" t="s">
        <v>51</v>
      </c>
      <c r="D335" s="16" t="s">
        <v>45</v>
      </c>
      <c r="E335" s="33">
        <v>2242680</v>
      </c>
    </row>
    <row r="336" spans="2:5" x14ac:dyDescent="0.25">
      <c r="B336" s="36"/>
      <c r="C336" s="16" t="s">
        <v>69</v>
      </c>
      <c r="D336" s="16" t="s">
        <v>70</v>
      </c>
      <c r="E336" s="33">
        <v>1206700</v>
      </c>
    </row>
    <row r="337" spans="2:14" x14ac:dyDescent="0.25">
      <c r="B337" s="36"/>
      <c r="C337" s="16" t="s">
        <v>51</v>
      </c>
      <c r="D337" s="16" t="s">
        <v>45</v>
      </c>
      <c r="E337" s="33">
        <v>1387100</v>
      </c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36"/>
      <c r="C340" s="16"/>
      <c r="D340" s="16"/>
      <c r="E340" s="33"/>
    </row>
    <row r="341" spans="2:14" x14ac:dyDescent="0.25">
      <c r="B341" s="36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x14ac:dyDescent="0.25">
      <c r="B343" s="22"/>
      <c r="C343" s="16"/>
      <c r="D343" s="16"/>
      <c r="E343" s="33"/>
    </row>
    <row r="344" spans="2:14" x14ac:dyDescent="0.25">
      <c r="B344" s="22"/>
      <c r="C344" s="16"/>
      <c r="D344" s="16"/>
      <c r="E344" s="33"/>
    </row>
    <row r="345" spans="2:14" ht="16.5" thickBot="1" x14ac:dyDescent="0.3">
      <c r="B345" s="22"/>
      <c r="C345" s="16"/>
      <c r="D345" s="16"/>
      <c r="E345" s="33"/>
    </row>
    <row r="346" spans="2:14" ht="16.5" thickBot="1" x14ac:dyDescent="0.3">
      <c r="B346" s="8" t="s">
        <v>12</v>
      </c>
      <c r="E346" s="37">
        <f>SUM(E329:E345)</f>
        <v>16567401.4</v>
      </c>
    </row>
    <row r="347" spans="2:14" ht="15" x14ac:dyDescent="0.25">
      <c r="E347" s="9"/>
    </row>
    <row r="348" spans="2:14" thickBot="1" x14ac:dyDescent="0.3">
      <c r="E348" s="9"/>
      <c r="N348" s="11"/>
    </row>
    <row r="349" spans="2:14" x14ac:dyDescent="0.25">
      <c r="B349" s="14"/>
      <c r="C349" s="17" t="s">
        <v>5</v>
      </c>
      <c r="D349" s="17" t="s">
        <v>6</v>
      </c>
      <c r="E349" s="28" t="s">
        <v>7</v>
      </c>
    </row>
    <row r="350" spans="2:14" x14ac:dyDescent="0.25">
      <c r="B350" s="15"/>
      <c r="C350" s="16" t="s">
        <v>62</v>
      </c>
      <c r="D350" s="16" t="s">
        <v>45</v>
      </c>
      <c r="E350" s="33">
        <v>885115</v>
      </c>
    </row>
    <row r="351" spans="2:14" x14ac:dyDescent="0.25">
      <c r="B351" s="15" t="s">
        <v>31</v>
      </c>
      <c r="C351" s="16" t="s">
        <v>63</v>
      </c>
      <c r="D351" s="16" t="s">
        <v>53</v>
      </c>
      <c r="E351" s="33">
        <v>434500</v>
      </c>
    </row>
    <row r="352" spans="2:14" x14ac:dyDescent="0.25">
      <c r="B352" s="15" t="s">
        <v>30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 t="s">
        <v>32</v>
      </c>
      <c r="C354" s="16"/>
      <c r="D354" s="16"/>
      <c r="E354" s="33"/>
    </row>
    <row r="355" spans="2:5" x14ac:dyDescent="0.25">
      <c r="B355" s="15"/>
      <c r="C355" s="16"/>
      <c r="D355" s="16"/>
      <c r="E355" s="33"/>
    </row>
    <row r="356" spans="2:5" x14ac:dyDescent="0.25">
      <c r="B356" s="15"/>
      <c r="C356" s="16"/>
      <c r="D356" s="16"/>
      <c r="E356" s="29"/>
    </row>
    <row r="357" spans="2:5" x14ac:dyDescent="0.25">
      <c r="B357" s="15"/>
      <c r="C357" s="16"/>
      <c r="D357" s="16"/>
      <c r="E357" s="29"/>
    </row>
    <row r="358" spans="2:5" ht="16.5" thickBot="1" x14ac:dyDescent="0.3">
      <c r="B358" s="15"/>
      <c r="C358" s="16"/>
      <c r="D358" s="16"/>
      <c r="E358" s="29"/>
    </row>
    <row r="359" spans="2:5" ht="16.5" thickBot="1" x14ac:dyDescent="0.3">
      <c r="B359" s="8" t="s">
        <v>12</v>
      </c>
      <c r="E359" s="30">
        <f>SUM(E350:E358)</f>
        <v>1319615</v>
      </c>
    </row>
    <row r="360" spans="2:5" ht="15" x14ac:dyDescent="0.25">
      <c r="E360" s="9"/>
    </row>
    <row r="361" spans="2:5" thickBot="1" x14ac:dyDescent="0.3">
      <c r="E361" s="9"/>
    </row>
    <row r="362" spans="2:5" x14ac:dyDescent="0.25">
      <c r="B362" s="24"/>
      <c r="C362" s="17" t="s">
        <v>5</v>
      </c>
      <c r="D362" s="17" t="s">
        <v>6</v>
      </c>
      <c r="E362" s="28" t="s">
        <v>7</v>
      </c>
    </row>
    <row r="363" spans="2:5" x14ac:dyDescent="0.25">
      <c r="B363" s="25" t="s">
        <v>29</v>
      </c>
      <c r="C363" s="16"/>
      <c r="D363" s="16"/>
      <c r="E363" s="29"/>
    </row>
    <row r="364" spans="2:5" x14ac:dyDescent="0.25">
      <c r="B364" s="25" t="s">
        <v>30</v>
      </c>
      <c r="C364" s="16"/>
      <c r="D364" s="16"/>
      <c r="E364" s="29"/>
    </row>
    <row r="365" spans="2:5" x14ac:dyDescent="0.25">
      <c r="B365" s="25"/>
      <c r="C365" s="16"/>
      <c r="D365" s="16"/>
      <c r="E365" s="29"/>
    </row>
    <row r="366" spans="2:5" x14ac:dyDescent="0.25">
      <c r="B366" s="25"/>
      <c r="C366" s="16"/>
      <c r="D366" s="16"/>
      <c r="E366" s="29"/>
    </row>
    <row r="367" spans="2:5" x14ac:dyDescent="0.25">
      <c r="B367" s="25" t="s">
        <v>28</v>
      </c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5"/>
      <c r="C370" s="16"/>
      <c r="D370" s="16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2"/>
      <c r="C372" s="16"/>
      <c r="D372" s="23"/>
      <c r="E372" s="29"/>
    </row>
    <row r="373" spans="2:5" x14ac:dyDescent="0.25">
      <c r="B373" s="25"/>
      <c r="C373" s="16"/>
      <c r="D373" s="16"/>
      <c r="E373" s="29"/>
    </row>
    <row r="374" spans="2:5" x14ac:dyDescent="0.25">
      <c r="B374" s="25"/>
      <c r="C374" s="16"/>
      <c r="D374" s="16"/>
      <c r="E374" s="29"/>
    </row>
    <row r="375" spans="2:5" x14ac:dyDescent="0.25">
      <c r="B375" s="25"/>
      <c r="C375" s="23"/>
      <c r="D375" s="23"/>
      <c r="E375" s="29"/>
    </row>
    <row r="376" spans="2:5" ht="16.5" thickBot="1" x14ac:dyDescent="0.3">
      <c r="B376" s="22"/>
      <c r="C376" s="23"/>
      <c r="D376" s="23"/>
      <c r="E376" s="29"/>
    </row>
    <row r="377" spans="2:5" ht="16.5" thickBot="1" x14ac:dyDescent="0.3">
      <c r="B377" s="8" t="s">
        <v>12</v>
      </c>
      <c r="E377" s="30">
        <f>SUM(E363:E376)</f>
        <v>0</v>
      </c>
    </row>
    <row r="378" spans="2:5" ht="15" x14ac:dyDescent="0.25">
      <c r="E378" s="9"/>
    </row>
    <row r="379" spans="2:5" thickBot="1" x14ac:dyDescent="0.3">
      <c r="E379" s="9"/>
    </row>
    <row r="380" spans="2:5" x14ac:dyDescent="0.25">
      <c r="B380" s="44"/>
      <c r="C380" s="17" t="s">
        <v>5</v>
      </c>
      <c r="D380" s="17" t="s">
        <v>6</v>
      </c>
      <c r="E380" s="28" t="s">
        <v>7</v>
      </c>
    </row>
    <row r="381" spans="2:5" x14ac:dyDescent="0.25">
      <c r="B381" s="49" t="s">
        <v>43</v>
      </c>
      <c r="C381" s="19"/>
      <c r="D381" s="16"/>
      <c r="E381" s="33"/>
    </row>
    <row r="382" spans="2:5" x14ac:dyDescent="0.25">
      <c r="B382" s="49"/>
      <c r="C382" s="19"/>
      <c r="D382" s="16"/>
      <c r="E382" s="33"/>
    </row>
    <row r="383" spans="2:5" x14ac:dyDescent="0.25">
      <c r="B383" s="49"/>
      <c r="C383" s="19"/>
      <c r="D383" s="16"/>
      <c r="E383" s="33"/>
    </row>
    <row r="384" spans="2:5" ht="16.5" thickBot="1" x14ac:dyDescent="0.3">
      <c r="B384" s="49" t="s">
        <v>44</v>
      </c>
      <c r="C384" s="19"/>
      <c r="D384" s="16"/>
      <c r="E384" s="46"/>
    </row>
    <row r="385" spans="2:5" ht="16.5" thickBot="1" x14ac:dyDescent="0.3">
      <c r="B385" s="45"/>
      <c r="C385" s="19"/>
      <c r="D385" s="47"/>
      <c r="E385" s="48">
        <f>+E384+E383+E382+E381</f>
        <v>0</v>
      </c>
    </row>
    <row r="386" spans="2:5" ht="15" x14ac:dyDescent="0.25">
      <c r="E386" s="9"/>
    </row>
    <row r="387" spans="2:5" ht="15" x14ac:dyDescent="0.25">
      <c r="E387" s="9"/>
    </row>
    <row r="388" spans="2:5" ht="16.5" thickBot="1" x14ac:dyDescent="0.3"/>
    <row r="389" spans="2:5" ht="16.5" thickBot="1" x14ac:dyDescent="0.3">
      <c r="B389" s="8" t="s">
        <v>18</v>
      </c>
      <c r="E389" s="32">
        <f>+E385+E377+E359+E346+E325+E315+E302+E277+E247+E173+E149</f>
        <v>22351288.539999999</v>
      </c>
    </row>
    <row r="801" spans="9:9" x14ac:dyDescent="0.25">
      <c r="I801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2026-05-26T11:43:03Z</dcterms:modified>
</cp:coreProperties>
</file>