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4" i="1" l="1"/>
  <c r="E150" i="1" l="1"/>
  <c r="E248" i="1"/>
  <c r="E278" i="1"/>
  <c r="E303" i="1"/>
  <c r="E316" i="1"/>
  <c r="E326" i="1"/>
  <c r="E347" i="1"/>
  <c r="E360" i="1"/>
  <c r="E378" i="1"/>
  <c r="E386" i="1"/>
  <c r="E390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6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<sst xmlns="http://schemas.openxmlformats.org/spreadsheetml/2006/main" count="232" uniqueCount="70">
  <si>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</si>
  <si>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</si>
  <si>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</si>
  <si>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</si>
  <si>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</si>
  <si>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</si>
  <si>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</si>
  <si>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</si>
  <si>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</si>
  <si>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</si>
  <si>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</si>
  <si>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</si>
  <si>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</si>
  <si>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</si>
  <si>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</si>
  <si>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</si>
  <si>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</si>
  <si>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</si>
  <si>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</si>
  <si>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</si>
  <si>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</si>
  <si>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</si>
  <si>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</si>
  <si>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</si>
  <si>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</si>
  <si>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</si>
  <si>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</si>
  <si>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</si>
  <si>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</si>
  <si>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</si>
  <si>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</si>
  <si>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</si>
  <si>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</si>
  <si>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</si>
  <si>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</si>
  <si>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</si>
  <si>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</si>
  <si>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</si>
  <si>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</si>
  <si>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</si>
  <si>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Остали</t>
  </si>
  <si>
    <t>уградни материјал</t>
  </si>
  <si>
    <t>КПП 084</t>
  </si>
  <si>
    <t>Лекови за хемофилију</t>
  </si>
  <si>
    <t>КПП 075</t>
  </si>
  <si>
    <t>Beograd</t>
  </si>
  <si>
    <t>Vega</t>
  </si>
  <si>
    <t>Valjevo</t>
  </si>
  <si>
    <t>Bbraun</t>
  </si>
  <si>
    <t>Phoenix pharma</t>
  </si>
  <si>
    <t>Farmalogist</t>
  </si>
  <si>
    <t>Inel medik</t>
  </si>
  <si>
    <t>на дан 22.05.2026.год.</t>
  </si>
  <si>
    <t>Atan mark</t>
  </si>
  <si>
    <t>Maymedica</t>
  </si>
  <si>
    <t>Pfizer</t>
  </si>
  <si>
    <t>Sopharma</t>
  </si>
  <si>
    <t xml:space="preserve">Medica linea </t>
  </si>
  <si>
    <t>Inopharm</t>
  </si>
  <si>
    <t>Inpharm</t>
  </si>
  <si>
    <t>Pharmaswiss</t>
  </si>
  <si>
    <t>Unichem</t>
  </si>
  <si>
    <t>Amicus</t>
  </si>
  <si>
    <t>Датум уноса 27.05.2026. год.</t>
  </si>
  <si>
    <t>Beohem 3</t>
  </si>
  <si>
    <t>Medicom</t>
  </si>
  <si>
    <t>Sabac</t>
  </si>
  <si>
    <t>Teamedical</t>
  </si>
  <si>
    <t>Magna pharmacija</t>
  </si>
  <si>
    <t>Labteh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</si>
</sst>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2"/>
  <sheetViews>
    <sheetView tabSelected="1" topLeftCell="A133" workbookViewId="0">
      <selection activeCell="N149" sqref="N149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63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52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 t="s">
        <v>46</v>
      </c>
      <c r="D14" s="16" t="s">
        <v>47</v>
      </c>
      <c r="E14" s="43">
        <v>2801328.2</v>
      </c>
    </row>
    <row r="15" spans="1:13" x14ac:dyDescent="0.25">
      <c r="B15" s="15"/>
      <c r="C15" s="42" t="s">
        <v>58</v>
      </c>
      <c r="D15" s="16" t="s">
        <v>45</v>
      </c>
      <c r="E15" s="43">
        <v>97900</v>
      </c>
      <c r="M15" t="s">
        <v>22</v>
      </c>
    </row>
    <row r="16" spans="1:13" x14ac:dyDescent="0.25">
      <c r="B16" s="15"/>
      <c r="C16" s="33" t="s">
        <v>49</v>
      </c>
      <c r="D16" s="16" t="s">
        <v>45</v>
      </c>
      <c r="E16" s="43">
        <v>27461.279999999999</v>
      </c>
    </row>
    <row r="17" spans="2:5" x14ac:dyDescent="0.25">
      <c r="B17" s="15" t="s">
        <v>8</v>
      </c>
      <c r="C17" s="16" t="s">
        <v>49</v>
      </c>
      <c r="D17" s="16" t="s">
        <v>45</v>
      </c>
      <c r="E17" s="43">
        <v>410348.4</v>
      </c>
    </row>
    <row r="18" spans="2:5" x14ac:dyDescent="0.25">
      <c r="B18" s="15" t="s">
        <v>9</v>
      </c>
      <c r="C18" s="42" t="s">
        <v>56</v>
      </c>
      <c r="D18" s="33" t="s">
        <v>45</v>
      </c>
      <c r="E18" s="43">
        <v>4427.76</v>
      </c>
    </row>
    <row r="19" spans="2:5" x14ac:dyDescent="0.25">
      <c r="B19" s="15" t="s">
        <v>10</v>
      </c>
      <c r="C19" s="42" t="s">
        <v>56</v>
      </c>
      <c r="D19" s="16" t="s">
        <v>45</v>
      </c>
      <c r="E19" s="43">
        <v>611493.43000000005</v>
      </c>
    </row>
    <row r="20" spans="2:5" x14ac:dyDescent="0.25">
      <c r="B20" s="15" t="s">
        <v>11</v>
      </c>
      <c r="C20" s="42" t="s">
        <v>46</v>
      </c>
      <c r="D20" s="16" t="s">
        <v>47</v>
      </c>
      <c r="E20" s="43">
        <v>28391</v>
      </c>
    </row>
    <row r="21" spans="2:5" x14ac:dyDescent="0.25">
      <c r="B21" s="15"/>
      <c r="C21" s="42" t="s">
        <v>59</v>
      </c>
      <c r="D21" s="16" t="s">
        <v>45</v>
      </c>
      <c r="E21" s="43">
        <v>351012.15</v>
      </c>
    </row>
    <row r="22" spans="2:5" x14ac:dyDescent="0.25">
      <c r="B22" s="15"/>
      <c r="C22" s="42" t="s">
        <v>60</v>
      </c>
      <c r="D22" s="50" t="s">
        <v>45</v>
      </c>
      <c r="E22" s="43">
        <v>71786.880000000005</v>
      </c>
    </row>
    <row r="23" spans="2:5" x14ac:dyDescent="0.25">
      <c r="B23" s="15"/>
      <c r="C23" s="42" t="s">
        <v>61</v>
      </c>
      <c r="D23" s="16" t="s">
        <v>45</v>
      </c>
      <c r="E23" s="43">
        <v>12462.12</v>
      </c>
    </row>
    <row r="24" spans="2:5" x14ac:dyDescent="0.25">
      <c r="B24" s="15"/>
      <c r="C24" s="42" t="s">
        <v>48</v>
      </c>
      <c r="D24" s="16" t="s">
        <v>45</v>
      </c>
      <c r="E24" s="43">
        <v>212520</v>
      </c>
    </row>
    <row r="25" spans="2:5" x14ac:dyDescent="0.25">
      <c r="B25" s="15"/>
      <c r="C25" s="42" t="s">
        <v>49</v>
      </c>
      <c r="D25" s="16" t="s">
        <v>45</v>
      </c>
      <c r="E25" s="43">
        <v>46886.400000000001</v>
      </c>
    </row>
    <row r="26" spans="2:5" x14ac:dyDescent="0.25">
      <c r="B26" s="15"/>
      <c r="C26" s="42" t="s">
        <v>49</v>
      </c>
      <c r="D26" s="16" t="s">
        <v>45</v>
      </c>
      <c r="E26" s="43">
        <v>86730.6</v>
      </c>
    </row>
    <row r="27" spans="2:5" x14ac:dyDescent="0.25">
      <c r="B27" s="15"/>
      <c r="C27" s="42" t="s">
        <v>49</v>
      </c>
      <c r="D27" s="16" t="s">
        <v>45</v>
      </c>
      <c r="E27" s="43">
        <v>74278.16</v>
      </c>
    </row>
    <row r="28" spans="2:5" x14ac:dyDescent="0.25">
      <c r="B28" s="15"/>
      <c r="C28" s="42" t="s">
        <v>56</v>
      </c>
      <c r="D28" s="16" t="s">
        <v>45</v>
      </c>
      <c r="E28" s="43">
        <v>6726.87</v>
      </c>
    </row>
    <row r="29" spans="2:5" x14ac:dyDescent="0.25">
      <c r="B29" s="15"/>
      <c r="C29" s="42" t="s">
        <v>62</v>
      </c>
      <c r="D29" s="16" t="s">
        <v>45</v>
      </c>
      <c r="E29" s="43">
        <v>61644.66</v>
      </c>
    </row>
    <row r="30" spans="2:5" x14ac:dyDescent="0.25">
      <c r="B30" s="15"/>
      <c r="C30" s="42" t="s">
        <v>50</v>
      </c>
      <c r="D30" s="16" t="s">
        <v>45</v>
      </c>
      <c r="E30" s="43">
        <v>27697.77</v>
      </c>
    </row>
    <row r="31" spans="2:5" x14ac:dyDescent="0.25">
      <c r="B31" s="15"/>
      <c r="C31" s="42" t="s">
        <v>50</v>
      </c>
      <c r="D31" s="16" t="s">
        <v>45</v>
      </c>
      <c r="E31" s="29">
        <v>18408.099999999999</v>
      </c>
    </row>
    <row r="32" spans="2:5" x14ac:dyDescent="0.25">
      <c r="B32" s="15"/>
      <c r="C32" s="42" t="s">
        <v>46</v>
      </c>
      <c r="D32" s="16" t="s">
        <v>47</v>
      </c>
      <c r="E32" s="29">
        <v>651200</v>
      </c>
    </row>
    <row r="33" spans="2:5" x14ac:dyDescent="0.25">
      <c r="B33" s="15"/>
      <c r="C33" s="42" t="s">
        <v>64</v>
      </c>
      <c r="D33" s="16" t="s">
        <v>45</v>
      </c>
      <c r="E33" s="29">
        <v>2964500</v>
      </c>
    </row>
    <row r="34" spans="2:5" x14ac:dyDescent="0.25">
      <c r="B34" s="15"/>
      <c r="C34" s="42" t="s">
        <v>46</v>
      </c>
      <c r="D34" s="16" t="s">
        <v>47</v>
      </c>
      <c r="E34" s="29">
        <v>382470</v>
      </c>
    </row>
    <row r="35" spans="2:5" x14ac:dyDescent="0.25">
      <c r="B35" s="15"/>
      <c r="C35" s="42" t="s">
        <v>50</v>
      </c>
      <c r="D35" s="16" t="s">
        <v>45</v>
      </c>
      <c r="E35" s="29">
        <v>16558.740000000002</v>
      </c>
    </row>
    <row r="36" spans="2:5" x14ac:dyDescent="0.25">
      <c r="B36" s="15"/>
      <c r="C36" s="42" t="s">
        <v>50</v>
      </c>
      <c r="D36" s="16" t="s">
        <v>45</v>
      </c>
      <c r="E36" s="29">
        <v>81288.899999999994</v>
      </c>
    </row>
    <row r="37" spans="2:5" x14ac:dyDescent="0.25">
      <c r="B37" s="15"/>
      <c r="C37" s="42" t="s">
        <v>50</v>
      </c>
      <c r="D37" s="16" t="s">
        <v>45</v>
      </c>
      <c r="E37" s="29">
        <v>1524019.2</v>
      </c>
    </row>
    <row r="38" spans="2:5" x14ac:dyDescent="0.25">
      <c r="B38" s="15"/>
      <c r="C38" s="42" t="s">
        <v>61</v>
      </c>
      <c r="D38" s="16" t="s">
        <v>45</v>
      </c>
      <c r="E38" s="29">
        <v>4565.88</v>
      </c>
    </row>
    <row r="39" spans="2:5" x14ac:dyDescent="0.25">
      <c r="B39" s="15"/>
      <c r="C39" s="42" t="s">
        <v>56</v>
      </c>
      <c r="D39" s="16" t="s">
        <v>45</v>
      </c>
      <c r="E39" s="29">
        <v>5965.08</v>
      </c>
    </row>
    <row r="40" spans="2:5" x14ac:dyDescent="0.25">
      <c r="B40" s="15"/>
      <c r="C40" s="42" t="s">
        <v>50</v>
      </c>
      <c r="D40" s="16" t="s">
        <v>45</v>
      </c>
      <c r="E40" s="29">
        <v>314595.59999999998</v>
      </c>
    </row>
    <row r="41" spans="2:5" x14ac:dyDescent="0.25">
      <c r="B41" s="15"/>
      <c r="C41" s="42" t="s">
        <v>50</v>
      </c>
      <c r="D41" s="16" t="s">
        <v>45</v>
      </c>
      <c r="E41" s="29">
        <v>1934716.96</v>
      </c>
    </row>
    <row r="42" spans="2:5" x14ac:dyDescent="0.25">
      <c r="B42" s="15"/>
      <c r="C42" s="42" t="s">
        <v>49</v>
      </c>
      <c r="D42" s="16" t="s">
        <v>45</v>
      </c>
      <c r="E42" s="29">
        <v>899128.01</v>
      </c>
    </row>
    <row r="43" spans="2:5" x14ac:dyDescent="0.25">
      <c r="B43" s="15"/>
      <c r="C43" s="42" t="s">
        <v>46</v>
      </c>
      <c r="D43" s="16" t="s">
        <v>47</v>
      </c>
      <c r="E43" s="29">
        <v>111045</v>
      </c>
    </row>
    <row r="44" spans="2:5" x14ac:dyDescent="0.25">
      <c r="B44" s="15"/>
      <c r="C44" s="42" t="s">
        <v>49</v>
      </c>
      <c r="D44" s="16" t="s">
        <v>45</v>
      </c>
      <c r="E44" s="29">
        <v>71862.45</v>
      </c>
    </row>
    <row r="45" spans="2:5" x14ac:dyDescent="0.25">
      <c r="B45" s="15"/>
      <c r="C45" s="42" t="s">
        <v>46</v>
      </c>
      <c r="D45" s="16" t="s">
        <v>47</v>
      </c>
      <c r="E45" s="38">
        <v>28512</v>
      </c>
    </row>
    <row r="46" spans="2:5" x14ac:dyDescent="0.25">
      <c r="B46" s="15"/>
      <c r="C46" s="42" t="s">
        <v>56</v>
      </c>
      <c r="D46" s="16" t="s">
        <v>45</v>
      </c>
      <c r="E46" s="33">
        <v>313566</v>
      </c>
    </row>
    <row r="47" spans="2:5" x14ac:dyDescent="0.25">
      <c r="B47" s="15"/>
      <c r="C47" s="42" t="s">
        <v>48</v>
      </c>
      <c r="D47" s="16" t="s">
        <v>45</v>
      </c>
      <c r="E47" s="33">
        <v>26565</v>
      </c>
    </row>
    <row r="48" spans="2:5" x14ac:dyDescent="0.25">
      <c r="B48" s="15"/>
      <c r="C48" s="42" t="s">
        <v>49</v>
      </c>
      <c r="D48" s="16" t="s">
        <v>45</v>
      </c>
      <c r="E48" s="33">
        <v>53049.48</v>
      </c>
    </row>
    <row r="49" spans="2:5" x14ac:dyDescent="0.25">
      <c r="B49" s="15"/>
      <c r="C49" s="42" t="s">
        <v>56</v>
      </c>
      <c r="D49" s="33" t="s">
        <v>45</v>
      </c>
      <c r="E49" s="33">
        <v>436777</v>
      </c>
    </row>
    <row r="50" spans="2:5" x14ac:dyDescent="0.25">
      <c r="B50" s="15"/>
      <c r="C50" s="42" t="s">
        <v>56</v>
      </c>
      <c r="D50" s="16" t="s">
        <v>45</v>
      </c>
      <c r="E50" s="33">
        <v>35123</v>
      </c>
    </row>
    <row r="51" spans="2:5" x14ac:dyDescent="0.25">
      <c r="B51" s="15"/>
      <c r="C51" s="42" t="s">
        <v>50</v>
      </c>
      <c r="D51" s="16" t="s">
        <v>45</v>
      </c>
      <c r="E51" s="33">
        <v>6550.5</v>
      </c>
    </row>
    <row r="52" spans="2:5" x14ac:dyDescent="0.25">
      <c r="B52" s="15"/>
      <c r="C52" s="42" t="s">
        <v>50</v>
      </c>
      <c r="D52" s="16" t="s">
        <v>45</v>
      </c>
      <c r="E52" s="33">
        <v>5419.26</v>
      </c>
    </row>
    <row r="53" spans="2:5" x14ac:dyDescent="0.25">
      <c r="B53" s="15"/>
      <c r="C53" s="42" t="s">
        <v>56</v>
      </c>
      <c r="D53" s="16" t="s">
        <v>45</v>
      </c>
      <c r="E53" s="33">
        <v>57869.68</v>
      </c>
    </row>
    <row r="54" spans="2:5" x14ac:dyDescent="0.25">
      <c r="B54" s="15"/>
      <c r="C54" s="16" t="s">
        <v>56</v>
      </c>
      <c r="D54" s="16" t="s">
        <v>45</v>
      </c>
      <c r="E54" s="33">
        <v>87252</v>
      </c>
    </row>
    <row r="55" spans="2:5" x14ac:dyDescent="0.25">
      <c r="B55" s="15"/>
      <c r="C55" s="16" t="s">
        <v>56</v>
      </c>
      <c r="D55" s="16" t="s">
        <v>45</v>
      </c>
      <c r="E55" s="33">
        <v>27893.25</v>
      </c>
    </row>
    <row r="56" spans="2:5" x14ac:dyDescent="0.25">
      <c r="B56" s="15"/>
      <c r="C56" s="16" t="s">
        <v>46</v>
      </c>
      <c r="D56" s="16" t="s">
        <v>47</v>
      </c>
      <c r="E56" s="33">
        <v>4853.2</v>
      </c>
    </row>
    <row r="57" spans="2:5" x14ac:dyDescent="0.25">
      <c r="B57" s="15"/>
      <c r="C57" s="16" t="s">
        <v>48</v>
      </c>
      <c r="D57" s="16" t="s">
        <v>45</v>
      </c>
      <c r="E57" s="33">
        <v>26565</v>
      </c>
    </row>
    <row r="58" spans="2:5" x14ac:dyDescent="0.25">
      <c r="B58" s="15"/>
      <c r="C58" s="16" t="s">
        <v>65</v>
      </c>
      <c r="D58" s="16" t="s">
        <v>66</v>
      </c>
      <c r="E58" s="33">
        <v>4193409</v>
      </c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33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x14ac:dyDescent="0.25">
      <c r="B148" s="15"/>
      <c r="C148" s="16"/>
      <c r="D148" s="16"/>
      <c r="E148" s="29"/>
    </row>
    <row r="149" spans="2:5" ht="16.5" thickBot="1" x14ac:dyDescent="0.3">
      <c r="B149" s="18"/>
      <c r="C149" s="16"/>
      <c r="D149" s="16"/>
      <c r="E149" s="29"/>
    </row>
    <row r="150" spans="2:5" ht="16.5" thickBot="1" x14ac:dyDescent="0.3">
      <c r="B150" s="8" t="s">
        <v>12</v>
      </c>
      <c r="E150" s="30">
        <f>SUM(E14:E148)</f>
        <v>19216823.969999999</v>
      </c>
    </row>
    <row r="151" spans="2:5" ht="16.5" thickBot="1" x14ac:dyDescent="0.3">
      <c r="B151" s="51"/>
      <c r="E151" s="27"/>
    </row>
    <row r="152" spans="2:5" ht="16.5" thickBot="1" x14ac:dyDescent="0.3">
      <c r="B152" s="12"/>
      <c r="C152" s="57" t="s">
        <v>5</v>
      </c>
      <c r="D152" s="57" t="s">
        <v>6</v>
      </c>
      <c r="E152" s="55" t="s">
        <v>7</v>
      </c>
    </row>
    <row r="153" spans="2:5" x14ac:dyDescent="0.25">
      <c r="B153" s="13"/>
      <c r="C153" s="53" t="s">
        <v>67</v>
      </c>
      <c r="D153" s="54" t="s">
        <v>45</v>
      </c>
      <c r="E153" s="40">
        <v>594153.6</v>
      </c>
    </row>
    <row r="154" spans="2:5" x14ac:dyDescent="0.25">
      <c r="B154" s="13"/>
      <c r="C154" s="52" t="s">
        <v>68</v>
      </c>
      <c r="D154" s="23" t="s">
        <v>45</v>
      </c>
      <c r="E154" s="29">
        <v>3617409.6</v>
      </c>
    </row>
    <row r="155" spans="2:5" x14ac:dyDescent="0.25">
      <c r="B155" s="13" t="s">
        <v>37</v>
      </c>
      <c r="C155" s="52" t="s">
        <v>67</v>
      </c>
      <c r="D155" s="23" t="s">
        <v>45</v>
      </c>
      <c r="E155" s="29">
        <v>1395654</v>
      </c>
    </row>
    <row r="156" spans="2:5" x14ac:dyDescent="0.25">
      <c r="B156" s="13" t="s">
        <v>38</v>
      </c>
      <c r="C156" s="52" t="s">
        <v>67</v>
      </c>
      <c r="D156" s="23" t="s">
        <v>45</v>
      </c>
      <c r="E156" s="29">
        <v>2420102.4</v>
      </c>
    </row>
    <row r="157" spans="2:5" x14ac:dyDescent="0.25">
      <c r="B157" s="13" t="s">
        <v>10</v>
      </c>
      <c r="C157" s="52" t="s">
        <v>69</v>
      </c>
      <c r="D157" s="23" t="s">
        <v>45</v>
      </c>
      <c r="E157" s="29">
        <v>243115.32</v>
      </c>
    </row>
    <row r="158" spans="2:5" x14ac:dyDescent="0.25">
      <c r="B158" s="13" t="s">
        <v>39</v>
      </c>
      <c r="C158" s="52" t="s">
        <v>54</v>
      </c>
      <c r="D158" s="23" t="s">
        <v>45</v>
      </c>
      <c r="E158" s="29">
        <v>90792.960000000006</v>
      </c>
    </row>
    <row r="159" spans="2:5" x14ac:dyDescent="0.25">
      <c r="B159" s="13"/>
      <c r="C159" s="52" t="s">
        <v>54</v>
      </c>
      <c r="D159" s="23" t="s">
        <v>45</v>
      </c>
      <c r="E159" s="29">
        <v>552760.16</v>
      </c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x14ac:dyDescent="0.25">
      <c r="B172" s="13"/>
      <c r="C172" s="52"/>
      <c r="D172" s="23"/>
      <c r="E172" s="29"/>
    </row>
    <row r="173" spans="2:5" ht="16.5" thickBot="1" x14ac:dyDescent="0.3">
      <c r="B173" s="21"/>
      <c r="C173" s="52"/>
      <c r="D173" s="23"/>
      <c r="E173" s="56"/>
    </row>
    <row r="174" spans="2:5" ht="16.5" thickBot="1" x14ac:dyDescent="0.3">
      <c r="B174" s="8" t="s">
        <v>12</v>
      </c>
      <c r="E174" s="32">
        <f>+E153+E154+E155+E157+E158+E167+E168+E169+E170+E171+E172+E173</f>
        <v>5941125.4800000004</v>
      </c>
    </row>
    <row r="175" spans="2:5" x14ac:dyDescent="0.25">
      <c r="B175" s="51"/>
      <c r="E175" s="27"/>
    </row>
    <row r="176" spans="2:5" ht="16.5" thickBot="1" x14ac:dyDescent="0.3"/>
    <row r="177" spans="2:13" x14ac:dyDescent="0.25">
      <c r="B177" s="12"/>
      <c r="C177" s="20" t="s">
        <v>5</v>
      </c>
      <c r="D177" s="17" t="s">
        <v>6</v>
      </c>
      <c r="E177" s="28" t="s">
        <v>7</v>
      </c>
    </row>
    <row r="178" spans="2:13" x14ac:dyDescent="0.25">
      <c r="B178" s="13"/>
      <c r="C178" s="39" t="s">
        <v>53</v>
      </c>
      <c r="D178" s="16" t="s">
        <v>45</v>
      </c>
      <c r="E178" s="40">
        <v>81600</v>
      </c>
    </row>
    <row r="179" spans="2:13" x14ac:dyDescent="0.25">
      <c r="B179" s="13"/>
      <c r="C179" s="39" t="s">
        <v>51</v>
      </c>
      <c r="D179" s="16" t="s">
        <v>45</v>
      </c>
      <c r="E179" s="29">
        <v>100320</v>
      </c>
      <c r="M179" t="s">
        <v>22</v>
      </c>
    </row>
    <row r="180" spans="2:13" x14ac:dyDescent="0.25">
      <c r="B180" s="13"/>
      <c r="C180" s="39" t="s">
        <v>53</v>
      </c>
      <c r="D180" s="16" t="s">
        <v>45</v>
      </c>
      <c r="E180" s="29">
        <v>104880</v>
      </c>
    </row>
    <row r="181" spans="2:13" x14ac:dyDescent="0.25">
      <c r="B181" s="13" t="s">
        <v>33</v>
      </c>
      <c r="C181" s="39" t="s">
        <v>46</v>
      </c>
      <c r="D181" s="16" t="s">
        <v>47</v>
      </c>
      <c r="E181" s="29">
        <v>61488</v>
      </c>
    </row>
    <row r="182" spans="2:13" x14ac:dyDescent="0.25">
      <c r="B182" s="13" t="s">
        <v>23</v>
      </c>
      <c r="C182" s="39" t="s">
        <v>51</v>
      </c>
      <c r="D182" s="16" t="s">
        <v>45</v>
      </c>
      <c r="E182" s="29">
        <v>45650</v>
      </c>
    </row>
    <row r="183" spans="2:13" x14ac:dyDescent="0.25">
      <c r="B183" s="13" t="s">
        <v>10</v>
      </c>
      <c r="C183" s="39"/>
      <c r="D183" s="16"/>
      <c r="E183" s="29"/>
    </row>
    <row r="184" spans="2:13" x14ac:dyDescent="0.25">
      <c r="B184" s="13" t="s">
        <v>24</v>
      </c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3"/>
      <c r="C194" s="39"/>
      <c r="D194" s="16"/>
      <c r="E194" s="29"/>
    </row>
    <row r="195" spans="2:5" x14ac:dyDescent="0.25">
      <c r="B195" s="15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29"/>
    </row>
    <row r="203" spans="2:5" x14ac:dyDescent="0.25">
      <c r="B203" s="13"/>
      <c r="C203" s="39"/>
      <c r="D203" s="16"/>
      <c r="E203" s="41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x14ac:dyDescent="0.25">
      <c r="B246" s="13"/>
      <c r="C246" s="19"/>
      <c r="D246" s="16"/>
      <c r="E246" s="29"/>
    </row>
    <row r="247" spans="2:8" ht="16.5" thickBot="1" x14ac:dyDescent="0.3">
      <c r="B247" s="21"/>
      <c r="C247" s="19"/>
      <c r="D247" s="16"/>
      <c r="E247" s="29"/>
    </row>
    <row r="248" spans="2:8" ht="16.5" thickBot="1" x14ac:dyDescent="0.3">
      <c r="B248" s="8" t="s">
        <v>12</v>
      </c>
      <c r="E248" s="30">
        <f>SUM(E178:E247)</f>
        <v>393938</v>
      </c>
    </row>
    <row r="250" spans="2:8" ht="16.5" thickBot="1" x14ac:dyDescent="0.3">
      <c r="H250" s="26"/>
    </row>
    <row r="251" spans="2:8" x14ac:dyDescent="0.25">
      <c r="B251" s="12"/>
      <c r="C251" s="20" t="s">
        <v>5</v>
      </c>
      <c r="D251" s="17" t="s">
        <v>6</v>
      </c>
      <c r="E251" s="28" t="s">
        <v>7</v>
      </c>
    </row>
    <row r="252" spans="2:8" x14ac:dyDescent="0.25">
      <c r="B252" s="13"/>
      <c r="C252" s="19" t="s">
        <v>58</v>
      </c>
      <c r="D252" s="33" t="s">
        <v>45</v>
      </c>
      <c r="E252" s="29">
        <v>31857.54</v>
      </c>
    </row>
    <row r="253" spans="2:8" x14ac:dyDescent="0.25">
      <c r="B253" s="13"/>
      <c r="C253" s="19"/>
      <c r="D253" s="16"/>
      <c r="E253" s="33"/>
    </row>
    <row r="254" spans="2:8" x14ac:dyDescent="0.25">
      <c r="B254" s="13" t="s">
        <v>13</v>
      </c>
      <c r="C254" s="19"/>
      <c r="D254" s="16"/>
      <c r="E254" s="33"/>
    </row>
    <row r="255" spans="2:8" x14ac:dyDescent="0.25">
      <c r="B255" s="13" t="s">
        <v>14</v>
      </c>
      <c r="C255" s="19"/>
      <c r="D255" s="16"/>
      <c r="E255" s="33"/>
    </row>
    <row r="256" spans="2:8" x14ac:dyDescent="0.25">
      <c r="B256" s="15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x14ac:dyDescent="0.25">
      <c r="B276" s="13"/>
      <c r="C276" s="19"/>
      <c r="D276" s="16"/>
      <c r="E276" s="33"/>
    </row>
    <row r="277" spans="2:12" ht="16.5" thickBot="1" x14ac:dyDescent="0.3">
      <c r="B277" s="21"/>
      <c r="C277" s="19"/>
      <c r="D277" s="16"/>
      <c r="E277" s="29"/>
    </row>
    <row r="278" spans="2:12" ht="16.5" thickBot="1" x14ac:dyDescent="0.3">
      <c r="B278" s="8" t="s">
        <v>12</v>
      </c>
      <c r="E278" s="30">
        <f>SUM(E252:E277)</f>
        <v>31857.54</v>
      </c>
    </row>
    <row r="283" spans="2:12" ht="16.5" thickBot="1" x14ac:dyDescent="0.3"/>
    <row r="284" spans="2:12" x14ac:dyDescent="0.25">
      <c r="B284" s="14"/>
      <c r="C284" s="17" t="s">
        <v>5</v>
      </c>
      <c r="D284" s="17" t="s">
        <v>6</v>
      </c>
      <c r="E284" s="28" t="s">
        <v>7</v>
      </c>
    </row>
    <row r="285" spans="2:12" x14ac:dyDescent="0.25">
      <c r="B285" s="15"/>
      <c r="C285" s="23" t="s">
        <v>46</v>
      </c>
      <c r="D285" s="16" t="s">
        <v>47</v>
      </c>
      <c r="E285" s="33">
        <v>2117685.9</v>
      </c>
      <c r="L285" s="9"/>
    </row>
    <row r="286" spans="2:12" x14ac:dyDescent="0.25">
      <c r="B286" s="15" t="s">
        <v>15</v>
      </c>
      <c r="C286" s="23" t="s">
        <v>49</v>
      </c>
      <c r="D286" s="16" t="s">
        <v>45</v>
      </c>
      <c r="E286" s="33">
        <v>334738.71000000002</v>
      </c>
    </row>
    <row r="287" spans="2:12" x14ac:dyDescent="0.25">
      <c r="B287" s="15" t="s">
        <v>16</v>
      </c>
      <c r="C287" s="23" t="s">
        <v>50</v>
      </c>
      <c r="D287" s="16" t="s">
        <v>45</v>
      </c>
      <c r="E287" s="33">
        <v>56061.919999999998</v>
      </c>
    </row>
    <row r="288" spans="2:12" x14ac:dyDescent="0.25">
      <c r="B288" s="15" t="s">
        <v>17</v>
      </c>
      <c r="C288" s="23" t="s">
        <v>55</v>
      </c>
      <c r="D288" s="16" t="s">
        <v>45</v>
      </c>
      <c r="E288" s="33">
        <v>439093.6</v>
      </c>
    </row>
    <row r="289" spans="2:5" x14ac:dyDescent="0.25">
      <c r="B289" s="15"/>
      <c r="C289" s="23" t="s">
        <v>56</v>
      </c>
      <c r="D289" s="16" t="s">
        <v>45</v>
      </c>
      <c r="E289" s="33">
        <v>689755.37</v>
      </c>
    </row>
    <row r="290" spans="2:5" x14ac:dyDescent="0.25">
      <c r="B290" s="15"/>
      <c r="C290" s="23" t="s">
        <v>57</v>
      </c>
      <c r="D290" s="16" t="s">
        <v>45</v>
      </c>
      <c r="E290" s="33">
        <v>610652.9</v>
      </c>
    </row>
    <row r="291" spans="2:5" x14ac:dyDescent="0.25">
      <c r="B291" s="15"/>
      <c r="C291" s="23" t="s">
        <v>50</v>
      </c>
      <c r="D291" s="16" t="s">
        <v>45</v>
      </c>
      <c r="E291" s="33">
        <v>420978.25</v>
      </c>
    </row>
    <row r="292" spans="2:5" x14ac:dyDescent="0.25">
      <c r="B292" s="15"/>
      <c r="C292" s="23" t="s">
        <v>46</v>
      </c>
      <c r="D292" s="16" t="s">
        <v>47</v>
      </c>
      <c r="E292" s="33">
        <v>144036.20000000001</v>
      </c>
    </row>
    <row r="293" spans="2:5" x14ac:dyDescent="0.25">
      <c r="B293" s="15"/>
      <c r="C293" s="23"/>
      <c r="D293" s="16"/>
      <c r="E293" s="33"/>
    </row>
    <row r="294" spans="2:5" x14ac:dyDescent="0.25">
      <c r="B294" s="15"/>
      <c r="C294" s="16"/>
      <c r="D294" s="16"/>
      <c r="E294" s="33"/>
    </row>
    <row r="295" spans="2:5" x14ac:dyDescent="0.25">
      <c r="B295" s="15"/>
      <c r="C295" s="16"/>
      <c r="D295" s="16"/>
      <c r="E295" s="33"/>
    </row>
    <row r="296" spans="2:5" x14ac:dyDescent="0.25">
      <c r="B296" s="15"/>
      <c r="C296" s="16"/>
      <c r="D296" s="16"/>
      <c r="E296" s="33"/>
    </row>
    <row r="297" spans="2:5" x14ac:dyDescent="0.25">
      <c r="B297" s="15"/>
      <c r="C297" s="16"/>
      <c r="D297" s="16"/>
      <c r="E297" s="33"/>
    </row>
    <row r="298" spans="2:5" x14ac:dyDescent="0.25">
      <c r="B298" s="15"/>
      <c r="C298" s="16"/>
      <c r="D298" s="16"/>
      <c r="E298" s="33"/>
    </row>
    <row r="299" spans="2:5" x14ac:dyDescent="0.25">
      <c r="B299" s="15"/>
      <c r="C299" s="16"/>
      <c r="D299" s="16"/>
      <c r="E299" s="33"/>
    </row>
    <row r="300" spans="2:5" x14ac:dyDescent="0.25">
      <c r="B300" s="15"/>
      <c r="C300" s="16"/>
      <c r="D300" s="16"/>
      <c r="E300" s="33"/>
    </row>
    <row r="301" spans="2:5" x14ac:dyDescent="0.25">
      <c r="B301" s="15"/>
      <c r="C301" s="16"/>
      <c r="D301" s="16"/>
      <c r="E301" s="33"/>
    </row>
    <row r="302" spans="2:5" ht="16.5" thickBot="1" x14ac:dyDescent="0.3">
      <c r="B302" s="18"/>
      <c r="C302" s="16"/>
      <c r="D302" s="16"/>
      <c r="E302" s="33"/>
    </row>
    <row r="303" spans="2:5" ht="16.5" thickBot="1" x14ac:dyDescent="0.3">
      <c r="B303" s="8" t="s">
        <v>12</v>
      </c>
      <c r="E303" s="30">
        <f>SUM(E285:E302)</f>
        <v>4813002.8500000006</v>
      </c>
    </row>
    <row r="305" spans="2:11" ht="16.5" thickBot="1" x14ac:dyDescent="0.3">
      <c r="K305" s="11"/>
    </row>
    <row r="306" spans="2:11" x14ac:dyDescent="0.25">
      <c r="B306" s="14"/>
      <c r="C306" s="17" t="s">
        <v>5</v>
      </c>
      <c r="D306" s="17" t="s">
        <v>6</v>
      </c>
      <c r="E306" s="28" t="s">
        <v>7</v>
      </c>
    </row>
    <row r="307" spans="2:11" x14ac:dyDescent="0.25">
      <c r="B307" s="15"/>
      <c r="C307" s="16"/>
      <c r="D307" s="16"/>
      <c r="E307" s="33"/>
    </row>
    <row r="308" spans="2:11" x14ac:dyDescent="0.25">
      <c r="B308" s="15" t="s">
        <v>40</v>
      </c>
      <c r="C308" s="16"/>
      <c r="D308" s="16"/>
      <c r="E308" s="33"/>
    </row>
    <row r="309" spans="2:11" x14ac:dyDescent="0.25">
      <c r="B309" s="15" t="s">
        <v>41</v>
      </c>
      <c r="C309" s="16"/>
      <c r="D309" s="16"/>
      <c r="E309" s="33"/>
    </row>
    <row r="310" spans="2:11" x14ac:dyDescent="0.25">
      <c r="B310" s="15" t="s">
        <v>42</v>
      </c>
      <c r="C310" s="16"/>
      <c r="D310" s="16"/>
      <c r="E310" s="33"/>
    </row>
    <row r="311" spans="2:11" x14ac:dyDescent="0.25">
      <c r="B311" s="15"/>
      <c r="C311" s="16"/>
      <c r="D311" s="16"/>
      <c r="E311" s="33"/>
    </row>
    <row r="312" spans="2:11" x14ac:dyDescent="0.25">
      <c r="B312" s="15"/>
      <c r="C312" s="16"/>
      <c r="D312" s="16"/>
      <c r="E312" s="33"/>
    </row>
    <row r="313" spans="2:11" x14ac:dyDescent="0.25">
      <c r="B313" s="15"/>
      <c r="C313" s="16"/>
      <c r="D313" s="16"/>
      <c r="E313" s="29"/>
    </row>
    <row r="314" spans="2:11" x14ac:dyDescent="0.25">
      <c r="B314" s="15"/>
      <c r="C314" s="16"/>
      <c r="D314" s="16"/>
      <c r="E314" s="29"/>
    </row>
    <row r="315" spans="2:11" ht="16.5" thickBot="1" x14ac:dyDescent="0.3">
      <c r="B315" s="15"/>
      <c r="C315" s="16"/>
      <c r="D315" s="16"/>
      <c r="E315" s="29"/>
    </row>
    <row r="316" spans="2:11" ht="16.5" thickBot="1" x14ac:dyDescent="0.3">
      <c r="B316" s="8" t="s">
        <v>12</v>
      </c>
      <c r="E316" s="30">
        <f>SUM(E307:E315)</f>
        <v>0</v>
      </c>
    </row>
    <row r="318" spans="2:11" ht="16.5" thickBot="1" x14ac:dyDescent="0.3"/>
    <row r="319" spans="2:11" x14ac:dyDescent="0.25">
      <c r="B319" s="34"/>
      <c r="C319" s="17" t="s">
        <v>5</v>
      </c>
      <c r="D319" s="17" t="s">
        <v>6</v>
      </c>
      <c r="E319" s="35" t="s">
        <v>7</v>
      </c>
    </row>
    <row r="320" spans="2:11" x14ac:dyDescent="0.25">
      <c r="B320" s="36" t="s">
        <v>19</v>
      </c>
      <c r="C320" s="16"/>
      <c r="D320" s="16"/>
      <c r="E320" s="33"/>
    </row>
    <row r="321" spans="2:5" x14ac:dyDescent="0.25">
      <c r="B321" s="36" t="s">
        <v>20</v>
      </c>
      <c r="C321" s="16"/>
      <c r="D321" s="16"/>
      <c r="E321" s="33"/>
    </row>
    <row r="322" spans="2:5" x14ac:dyDescent="0.25">
      <c r="B322" s="36" t="s">
        <v>21</v>
      </c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x14ac:dyDescent="0.25">
      <c r="B324" s="22"/>
      <c r="C324" s="16"/>
      <c r="D324" s="16"/>
      <c r="E324" s="33"/>
    </row>
    <row r="325" spans="2:5" ht="16.5" thickBot="1" x14ac:dyDescent="0.3">
      <c r="B325" s="22"/>
      <c r="C325" s="16"/>
      <c r="D325" s="16"/>
      <c r="E325" s="33"/>
    </row>
    <row r="326" spans="2:5" ht="16.5" thickBot="1" x14ac:dyDescent="0.3">
      <c r="B326" s="8" t="s">
        <v>12</v>
      </c>
      <c r="E326" s="37">
        <f>SUM(E320:E325)</f>
        <v>0</v>
      </c>
    </row>
    <row r="327" spans="2:5" ht="15" x14ac:dyDescent="0.25">
      <c r="E327" s="9"/>
    </row>
    <row r="328" spans="2:5" thickBot="1" x14ac:dyDescent="0.3">
      <c r="E328" s="9"/>
    </row>
    <row r="329" spans="2:5" x14ac:dyDescent="0.25">
      <c r="B329" s="34"/>
      <c r="C329" s="17" t="s">
        <v>5</v>
      </c>
      <c r="D329" s="17" t="s">
        <v>6</v>
      </c>
      <c r="E329" s="35" t="s">
        <v>7</v>
      </c>
    </row>
    <row r="330" spans="2:5" x14ac:dyDescent="0.25">
      <c r="B330" s="36" t="s">
        <v>25</v>
      </c>
      <c r="C330" s="16" t="s">
        <v>48</v>
      </c>
      <c r="D330" s="16" t="s">
        <v>45</v>
      </c>
      <c r="E330" s="33">
        <v>52272</v>
      </c>
    </row>
    <row r="331" spans="2:5" x14ac:dyDescent="0.25">
      <c r="B331" s="36" t="s">
        <v>26</v>
      </c>
      <c r="C331" s="16"/>
      <c r="D331" s="16"/>
      <c r="E331" s="33"/>
    </row>
    <row r="332" spans="2:5" x14ac:dyDescent="0.25">
      <c r="B332" s="36" t="s">
        <v>27</v>
      </c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36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x14ac:dyDescent="0.25">
      <c r="B345" s="22"/>
      <c r="C345" s="16"/>
      <c r="D345" s="16"/>
      <c r="E345" s="33"/>
    </row>
    <row r="346" spans="2:14" ht="16.5" thickBot="1" x14ac:dyDescent="0.3">
      <c r="B346" s="22"/>
      <c r="C346" s="16"/>
      <c r="D346" s="16"/>
      <c r="E346" s="33"/>
    </row>
    <row r="347" spans="2:14" ht="16.5" thickBot="1" x14ac:dyDescent="0.3">
      <c r="B347" s="8" t="s">
        <v>12</v>
      </c>
      <c r="E347" s="37">
        <f>SUM(E330:E346)</f>
        <v>52272</v>
      </c>
    </row>
    <row r="348" spans="2:14" ht="15" x14ac:dyDescent="0.25">
      <c r="E348" s="9"/>
    </row>
    <row r="349" spans="2:14" thickBot="1" x14ac:dyDescent="0.3">
      <c r="E349" s="9"/>
      <c r="N349" s="11"/>
    </row>
    <row r="350" spans="2:14" x14ac:dyDescent="0.25">
      <c r="B350" s="14"/>
      <c r="C350" s="17" t="s">
        <v>5</v>
      </c>
      <c r="D350" s="17" t="s">
        <v>6</v>
      </c>
      <c r="E350" s="28" t="s">
        <v>7</v>
      </c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31</v>
      </c>
      <c r="C352" s="16"/>
      <c r="D352" s="16"/>
      <c r="E352" s="33"/>
    </row>
    <row r="353" spans="2:5" x14ac:dyDescent="0.25">
      <c r="B353" s="15" t="s">
        <v>30</v>
      </c>
      <c r="C353" s="16"/>
      <c r="D353" s="16"/>
      <c r="E353" s="33"/>
    </row>
    <row r="354" spans="2:5" x14ac:dyDescent="0.25">
      <c r="B354" s="15"/>
      <c r="C354" s="16"/>
      <c r="D354" s="16"/>
      <c r="E354" s="33"/>
    </row>
    <row r="355" spans="2:5" x14ac:dyDescent="0.25">
      <c r="B355" s="15" t="s">
        <v>32</v>
      </c>
      <c r="C355" s="16"/>
      <c r="D355" s="16"/>
      <c r="E355" s="33"/>
    </row>
    <row r="356" spans="2:5" x14ac:dyDescent="0.25">
      <c r="B356" s="15"/>
      <c r="C356" s="16"/>
      <c r="D356" s="16"/>
      <c r="E356" s="33"/>
    </row>
    <row r="357" spans="2:5" x14ac:dyDescent="0.25">
      <c r="B357" s="15"/>
      <c r="C357" s="16"/>
      <c r="D357" s="16"/>
      <c r="E357" s="29"/>
    </row>
    <row r="358" spans="2:5" x14ac:dyDescent="0.25">
      <c r="B358" s="15"/>
      <c r="C358" s="16"/>
      <c r="D358" s="16"/>
      <c r="E358" s="29"/>
    </row>
    <row r="359" spans="2:5" ht="16.5" thickBot="1" x14ac:dyDescent="0.3">
      <c r="B359" s="15"/>
      <c r="C359" s="16"/>
      <c r="D359" s="16"/>
      <c r="E359" s="29"/>
    </row>
    <row r="360" spans="2:5" ht="16.5" thickBot="1" x14ac:dyDescent="0.3">
      <c r="B360" s="8" t="s">
        <v>12</v>
      </c>
      <c r="E360" s="30">
        <f>SUM(E351:E359)</f>
        <v>0</v>
      </c>
    </row>
    <row r="361" spans="2:5" ht="15" x14ac:dyDescent="0.25">
      <c r="E361" s="9"/>
    </row>
    <row r="362" spans="2:5" thickBot="1" x14ac:dyDescent="0.3">
      <c r="E362" s="9"/>
    </row>
    <row r="363" spans="2:5" x14ac:dyDescent="0.25">
      <c r="B363" s="24"/>
      <c r="C363" s="17" t="s">
        <v>5</v>
      </c>
      <c r="D363" s="17" t="s">
        <v>6</v>
      </c>
      <c r="E363" s="28" t="s">
        <v>7</v>
      </c>
    </row>
    <row r="364" spans="2:5" x14ac:dyDescent="0.25">
      <c r="B364" s="25" t="s">
        <v>29</v>
      </c>
      <c r="C364" s="16" t="s">
        <v>54</v>
      </c>
      <c r="D364" s="16" t="s">
        <v>45</v>
      </c>
      <c r="E364" s="29">
        <v>99049.5</v>
      </c>
    </row>
    <row r="365" spans="2:5" x14ac:dyDescent="0.25">
      <c r="B365" s="25" t="s">
        <v>30</v>
      </c>
      <c r="C365" s="16" t="s">
        <v>54</v>
      </c>
      <c r="D365" s="16" t="s">
        <v>45</v>
      </c>
      <c r="E365" s="29">
        <v>99049.5</v>
      </c>
    </row>
    <row r="366" spans="2:5" x14ac:dyDescent="0.25">
      <c r="B366" s="25"/>
      <c r="C366" s="16" t="s">
        <v>54</v>
      </c>
      <c r="D366" s="16" t="s">
        <v>45</v>
      </c>
      <c r="E366" s="29">
        <v>99049.5</v>
      </c>
    </row>
    <row r="367" spans="2:5" x14ac:dyDescent="0.25">
      <c r="B367" s="25"/>
      <c r="C367" s="16" t="s">
        <v>54</v>
      </c>
      <c r="D367" s="16" t="s">
        <v>45</v>
      </c>
      <c r="E367" s="29">
        <v>99049.5</v>
      </c>
    </row>
    <row r="368" spans="2:5" x14ac:dyDescent="0.25">
      <c r="B368" s="25" t="s">
        <v>28</v>
      </c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2"/>
      <c r="C373" s="16"/>
      <c r="D373" s="23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16"/>
      <c r="D375" s="16"/>
      <c r="E375" s="29"/>
    </row>
    <row r="376" spans="2:5" x14ac:dyDescent="0.25">
      <c r="B376" s="25"/>
      <c r="C376" s="23"/>
      <c r="D376" s="23"/>
      <c r="E376" s="29"/>
    </row>
    <row r="377" spans="2:5" ht="16.5" thickBot="1" x14ac:dyDescent="0.3">
      <c r="B377" s="22"/>
      <c r="C377" s="23"/>
      <c r="D377" s="23"/>
      <c r="E377" s="29"/>
    </row>
    <row r="378" spans="2:5" ht="16.5" thickBot="1" x14ac:dyDescent="0.3">
      <c r="B378" s="8" t="s">
        <v>12</v>
      </c>
      <c r="E378" s="30">
        <f>SUM(E364:E377)</f>
        <v>396198</v>
      </c>
    </row>
    <row r="379" spans="2:5" ht="15" x14ac:dyDescent="0.25">
      <c r="E379" s="9"/>
    </row>
    <row r="380" spans="2:5" thickBot="1" x14ac:dyDescent="0.3">
      <c r="E380" s="9"/>
    </row>
    <row r="381" spans="2:5" x14ac:dyDescent="0.25">
      <c r="B381" s="44"/>
      <c r="C381" s="17" t="s">
        <v>5</v>
      </c>
      <c r="D381" s="17" t="s">
        <v>6</v>
      </c>
      <c r="E381" s="28" t="s">
        <v>7</v>
      </c>
    </row>
    <row r="382" spans="2:5" x14ac:dyDescent="0.25">
      <c r="B382" s="49" t="s">
        <v>43</v>
      </c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x14ac:dyDescent="0.25">
      <c r="B384" s="49"/>
      <c r="C384" s="19"/>
      <c r="D384" s="16"/>
      <c r="E384" s="33"/>
    </row>
    <row r="385" spans="2:5" ht="16.5" thickBot="1" x14ac:dyDescent="0.3">
      <c r="B385" s="49" t="s">
        <v>44</v>
      </c>
      <c r="C385" s="19"/>
      <c r="D385" s="16"/>
      <c r="E385" s="46"/>
    </row>
    <row r="386" spans="2:5" ht="16.5" thickBot="1" x14ac:dyDescent="0.3">
      <c r="B386" s="45"/>
      <c r="C386" s="19"/>
      <c r="D386" s="47"/>
      <c r="E386" s="48">
        <f>+E385+E384+E383+E382</f>
        <v>0</v>
      </c>
    </row>
    <row r="387" spans="2:5" ht="15" x14ac:dyDescent="0.25">
      <c r="E387" s="9"/>
    </row>
    <row r="388" spans="2:5" ht="15" x14ac:dyDescent="0.25">
      <c r="E388" s="9"/>
    </row>
    <row r="389" spans="2:5" ht="16.5" thickBot="1" x14ac:dyDescent="0.3"/>
    <row r="390" spans="2:5" ht="16.5" thickBot="1" x14ac:dyDescent="0.3">
      <c r="B390" s="8" t="s">
        <v>18</v>
      </c>
      <c r="E390" s="32">
        <f>+E386+E378+E360+E347+E326+E316+E303+E278+E248+E174+E150</f>
        <v>30845217.84</v>
      </c>
    </row>
    <row r="802" spans="9:9" x14ac:dyDescent="0.25">
      <c r="I802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2026-05-27T06:45:21Z</dcterms:modified>
</cp:coreProperties>
</file>