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9" i="1" l="1"/>
  <c r="E309" i="1"/>
  <c r="E339" i="1"/>
  <c r="E360" i="1"/>
  <c r="E373" i="1"/>
  <c r="E384" i="1"/>
  <c r="E393" i="1"/>
  <c r="E414" i="1"/>
  <c r="E427" i="1"/>
  <c r="E445" i="1"/>
  <c r="E453" i="1"/>
  <c r="E457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<sst xmlns="http://schemas.openxmlformats.org/spreadsheetml/2006/main" count="120" uniqueCount="56">
  <si>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</si>
  <si>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</si>
  <si>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</si>
  <si>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</si>
  <si>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</si>
  <si>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</si>
  <si>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</si>
  <si>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</si>
  <si>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</si>
  <si>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</si>
  <si>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</si>
  <si>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</si>
  <si>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</si>
  <si>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</si>
  <si>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</si>
  <si>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</si>
  <si>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</si>
  <si>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</si>
  <si>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</si>
  <si>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</si>
  <si>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</si>
  <si>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</si>
  <si>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</si>
  <si>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</si>
  <si>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</si>
  <si>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</si>
  <si>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</si>
  <si>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</si>
  <si>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</si>
  <si>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</si>
  <si>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</si>
  <si>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</si>
  <si>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</si>
  <si>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</si>
  <si>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</si>
  <si>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</si>
  <si>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</si>
  <si>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</si>
  <si>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</si>
  <si>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</si>
  <si>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</si>
  <si>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</si>
  <si>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</si>
  <si>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</si>
  <si>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</si>
  <si>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</si>
  <si>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</si>
  <si>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Phoenix pharma</t>
  </si>
  <si>
    <t>Датум уноса 03.03.2025 год.</t>
  </si>
  <si>
    <t>на дан 24.02.2025.год.</t>
  </si>
  <si>
    <t>Makler</t>
  </si>
  <si>
    <t>Zorex</t>
  </si>
  <si>
    <t>Nis</t>
  </si>
  <si>
    <t>Vicor</t>
  </si>
  <si>
    <t>Future phar</t>
  </si>
  <si>
    <t>Esensa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</si>
</sst>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9"/>
  <sheetViews>
    <sheetView tabSelected="1" topLeftCell="A212" workbookViewId="0">
      <selection activeCell="N224" sqref="N224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48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43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44</v>
      </c>
      <c r="H8" s="1"/>
      <c r="I8" s="1"/>
      <c r="J8" s="1"/>
      <c r="K8" s="1"/>
    </row>
    <row r="9" spans="1:13" ht="18.75" x14ac:dyDescent="0.3">
      <c r="A9" s="3"/>
      <c r="B9" s="1"/>
      <c r="C9" s="5" t="s">
        <v>49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45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54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31"/>
    </row>
    <row r="46" spans="2:5" s="1" customFormat="1" x14ac:dyDescent="0.25">
      <c r="B46" s="17"/>
      <c r="C46" s="44"/>
      <c r="D46" s="18"/>
      <c r="E46" s="40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35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44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s="1" customFormat="1" x14ac:dyDescent="0.25">
      <c r="B74" s="17"/>
      <c r="C74" s="18"/>
      <c r="D74" s="18"/>
      <c r="E74" s="35"/>
    </row>
    <row r="75" spans="2:5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s="1" customFormat="1" x14ac:dyDescent="0.25">
      <c r="B216" s="17"/>
      <c r="C216" s="18"/>
      <c r="D216" s="18"/>
      <c r="E216" s="31"/>
    </row>
    <row r="217" spans="2:13" x14ac:dyDescent="0.25">
      <c r="B217" s="17"/>
      <c r="C217" s="18"/>
      <c r="D217" s="18"/>
      <c r="E217" s="31"/>
    </row>
    <row r="218" spans="2:13" ht="16.5" thickBot="1" x14ac:dyDescent="0.3">
      <c r="B218" s="20"/>
      <c r="C218" s="18"/>
      <c r="D218" s="18"/>
      <c r="E218" s="31"/>
    </row>
    <row r="219" spans="2:13" ht="16.5" thickBot="1" x14ac:dyDescent="0.3">
      <c r="B219" s="10" t="s">
        <v>12</v>
      </c>
      <c r="C219" s="1"/>
      <c r="D219" s="1"/>
      <c r="E219" s="32">
        <f>SUM(E14:E217)</f>
        <v>0</v>
      </c>
    </row>
    <row r="220" spans="2:13" ht="16.5" thickBot="1" x14ac:dyDescent="0.3">
      <c r="B220" s="1"/>
      <c r="C220" s="1"/>
      <c r="D220" s="1"/>
    </row>
    <row r="221" spans="2:13" s="1" customFormat="1" x14ac:dyDescent="0.25">
      <c r="B221" s="14"/>
      <c r="C221" s="22" t="s">
        <v>5</v>
      </c>
      <c r="D221" s="19" t="s">
        <v>6</v>
      </c>
      <c r="E221" s="30" t="s">
        <v>7</v>
      </c>
    </row>
    <row r="222" spans="2:13" s="1" customFormat="1" x14ac:dyDescent="0.25">
      <c r="B222" s="15"/>
      <c r="C222" s="41" t="s">
        <v>51</v>
      </c>
      <c r="D222" s="18" t="s">
        <v>52</v>
      </c>
      <c r="E222" s="42">
        <v>3630</v>
      </c>
    </row>
    <row r="223" spans="2:13" s="1" customFormat="1" x14ac:dyDescent="0.25">
      <c r="B223" s="15"/>
      <c r="C223" s="41" t="s">
        <v>53</v>
      </c>
      <c r="D223" s="18" t="s">
        <v>46</v>
      </c>
      <c r="E223" s="31">
        <v>17700</v>
      </c>
      <c r="M223" s="1" t="s">
        <v>22</v>
      </c>
    </row>
    <row r="224" spans="2:13" s="1" customFormat="1" x14ac:dyDescent="0.25">
      <c r="B224" s="15"/>
      <c r="C224" s="41" t="s">
        <v>54</v>
      </c>
      <c r="D224" s="18" t="s">
        <v>46</v>
      </c>
      <c r="E224" s="31">
        <v>22275</v>
      </c>
    </row>
    <row r="225" spans="2:6" s="1" customFormat="1" x14ac:dyDescent="0.25">
      <c r="B225" s="15" t="s">
        <v>42</v>
      </c>
      <c r="C225" s="41" t="s">
        <v>51</v>
      </c>
      <c r="D225" s="18" t="s">
        <v>52</v>
      </c>
      <c r="E225" s="31">
        <v>20504</v>
      </c>
      <c r="F225" s="53"/>
    </row>
    <row r="226" spans="2:6" s="1" customFormat="1" x14ac:dyDescent="0.25">
      <c r="B226" s="15" t="s">
        <v>23</v>
      </c>
      <c r="C226" s="41" t="s">
        <v>55</v>
      </c>
      <c r="D226" s="18" t="s">
        <v>46</v>
      </c>
      <c r="E226" s="31">
        <v>22012.1</v>
      </c>
      <c r="F226" s="53"/>
    </row>
    <row r="227" spans="2:6" s="1" customFormat="1" x14ac:dyDescent="0.25">
      <c r="B227" s="15" t="s">
        <v>10</v>
      </c>
      <c r="C227" s="41" t="s">
        <v>47</v>
      </c>
      <c r="D227" s="18" t="s">
        <v>46</v>
      </c>
      <c r="E227" s="31">
        <v>21574.799999999999</v>
      </c>
      <c r="F227" s="53"/>
    </row>
    <row r="228" spans="2:6" s="1" customFormat="1" x14ac:dyDescent="0.25">
      <c r="B228" s="15" t="s">
        <v>24</v>
      </c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5"/>
      <c r="C238" s="41"/>
      <c r="D238" s="18"/>
      <c r="E238" s="31"/>
    </row>
    <row r="239" spans="2:6" s="1" customFormat="1" x14ac:dyDescent="0.25">
      <c r="B239" s="17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31"/>
    </row>
    <row r="247" spans="2:5" s="1" customFormat="1" x14ac:dyDescent="0.25">
      <c r="B247" s="15"/>
      <c r="C247" s="41"/>
      <c r="D247" s="18"/>
      <c r="E247" s="43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4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x14ac:dyDescent="0.25">
      <c r="B307" s="15"/>
      <c r="C307" s="21"/>
      <c r="D307" s="18"/>
      <c r="E307" s="31"/>
    </row>
    <row r="308" spans="2:8" s="1" customFormat="1" ht="16.5" thickBot="1" x14ac:dyDescent="0.3">
      <c r="B308" s="23"/>
      <c r="C308" s="21"/>
      <c r="D308" s="18"/>
      <c r="E308" s="31"/>
    </row>
    <row r="309" spans="2:8" s="1" customFormat="1" ht="16.5" thickBot="1" x14ac:dyDescent="0.3">
      <c r="B309" s="10" t="s">
        <v>12</v>
      </c>
      <c r="E309" s="32">
        <f>SUM(E222:E308)</f>
        <v>107695.90000000001</v>
      </c>
    </row>
    <row r="311" spans="2:8" ht="16.5" thickBot="1" x14ac:dyDescent="0.3">
      <c r="B311" s="1"/>
      <c r="C311" s="1"/>
      <c r="D311" s="1"/>
      <c r="H311" s="28"/>
    </row>
    <row r="312" spans="2:8" x14ac:dyDescent="0.25">
      <c r="B312" s="14"/>
      <c r="C312" s="22" t="s">
        <v>5</v>
      </c>
      <c r="D312" s="19" t="s">
        <v>6</v>
      </c>
      <c r="E312" s="30" t="s">
        <v>7</v>
      </c>
    </row>
    <row r="313" spans="2:8" x14ac:dyDescent="0.25">
      <c r="B313" s="15"/>
      <c r="C313" s="21"/>
      <c r="D313" s="35"/>
      <c r="E313" s="31"/>
    </row>
    <row r="314" spans="2:8" x14ac:dyDescent="0.25">
      <c r="B314" s="15"/>
      <c r="C314" s="21"/>
      <c r="D314" s="18"/>
      <c r="E314" s="35"/>
    </row>
    <row r="315" spans="2:8" x14ac:dyDescent="0.25">
      <c r="B315" s="15" t="s">
        <v>13</v>
      </c>
      <c r="C315" s="21"/>
      <c r="D315" s="18"/>
      <c r="E315" s="35"/>
    </row>
    <row r="316" spans="2:8" x14ac:dyDescent="0.25">
      <c r="B316" s="15" t="s">
        <v>14</v>
      </c>
      <c r="C316" s="21"/>
      <c r="D316" s="18"/>
      <c r="E316" s="35"/>
    </row>
    <row r="317" spans="2:8" x14ac:dyDescent="0.25">
      <c r="B317" s="17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x14ac:dyDescent="0.25">
      <c r="B323" s="15"/>
      <c r="C323" s="21"/>
      <c r="D323" s="18"/>
      <c r="E323" s="35"/>
      <c r="F323" s="1"/>
      <c r="G323" s="1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s="1" customFormat="1" x14ac:dyDescent="0.25">
      <c r="B333" s="15"/>
      <c r="C333" s="21"/>
      <c r="D333" s="18"/>
      <c r="E333" s="35"/>
    </row>
    <row r="334" spans="2:7" x14ac:dyDescent="0.25">
      <c r="B334" s="15"/>
      <c r="C334" s="21"/>
      <c r="D334" s="18"/>
      <c r="E334" s="35"/>
      <c r="F334" s="1"/>
      <c r="G334" s="1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s="1" customFormat="1" x14ac:dyDescent="0.25">
      <c r="B337" s="15"/>
      <c r="C337" s="21"/>
      <c r="D337" s="18"/>
      <c r="E337" s="35"/>
    </row>
    <row r="338" spans="2:12" ht="16.5" thickBot="1" x14ac:dyDescent="0.3">
      <c r="B338" s="23"/>
      <c r="C338" s="21"/>
      <c r="D338" s="18"/>
      <c r="E338" s="31"/>
      <c r="F338" s="1"/>
      <c r="G338" s="1"/>
      <c r="H338" s="1"/>
      <c r="I338" s="1"/>
      <c r="J338" s="1"/>
      <c r="K338" s="1"/>
      <c r="L338" s="1"/>
    </row>
    <row r="339" spans="2:12" ht="16.5" thickBot="1" x14ac:dyDescent="0.3">
      <c r="B339" s="10" t="s">
        <v>12</v>
      </c>
      <c r="C339" s="1"/>
      <c r="D339" s="1"/>
      <c r="E339" s="32">
        <f>SUM(E313:E338)</f>
        <v>0</v>
      </c>
      <c r="F339" s="1"/>
      <c r="G339" s="1"/>
      <c r="H339" s="1"/>
      <c r="I339" s="1"/>
      <c r="J339" s="1"/>
      <c r="K339" s="1"/>
      <c r="L339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x14ac:dyDescent="0.25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ht="16.5" thickBot="1" x14ac:dyDescent="0.3">
      <c r="B344" s="1"/>
      <c r="C344" s="1"/>
      <c r="D344" s="1"/>
      <c r="F344" s="1"/>
      <c r="G344" s="1"/>
      <c r="H344" s="1"/>
      <c r="I344" s="1"/>
      <c r="J344" s="1"/>
      <c r="K344" s="1"/>
      <c r="L344" s="1"/>
    </row>
    <row r="345" spans="2:12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</row>
    <row r="346" spans="2:12" x14ac:dyDescent="0.25">
      <c r="B346" s="17"/>
      <c r="C346" s="25"/>
      <c r="D346" s="18"/>
      <c r="E346" s="35"/>
      <c r="F346" s="1"/>
      <c r="G346" s="1"/>
      <c r="H346" s="1"/>
      <c r="I346" s="1"/>
      <c r="J346" s="1"/>
      <c r="K346" s="1"/>
      <c r="L346" s="11"/>
    </row>
    <row r="347" spans="2:12" x14ac:dyDescent="0.25">
      <c r="B347" s="17" t="s">
        <v>15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16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 t="s">
        <v>17</v>
      </c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x14ac:dyDescent="0.25">
      <c r="B350" s="17"/>
      <c r="C350" s="25"/>
      <c r="D350" s="18"/>
      <c r="E350" s="35"/>
      <c r="F350" s="1"/>
      <c r="G350" s="1"/>
      <c r="H350" s="1"/>
      <c r="I350" s="1"/>
      <c r="J350" s="1"/>
      <c r="K350" s="1"/>
      <c r="L350" s="1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25"/>
      <c r="D354" s="18"/>
      <c r="E354" s="35"/>
    </row>
    <row r="355" spans="2:12" s="1" customFormat="1" x14ac:dyDescent="0.25">
      <c r="B355" s="17"/>
      <c r="C355" s="18"/>
      <c r="D355" s="18"/>
      <c r="E355" s="35"/>
    </row>
    <row r="356" spans="2:12" x14ac:dyDescent="0.25">
      <c r="B356" s="17"/>
      <c r="C356" s="18"/>
      <c r="D356" s="18"/>
      <c r="E356" s="35"/>
      <c r="F356" s="1"/>
      <c r="G356" s="1"/>
      <c r="H356" s="1"/>
      <c r="I356" s="1"/>
      <c r="J356" s="1"/>
      <c r="K356" s="1"/>
      <c r="L356" s="1"/>
    </row>
    <row r="357" spans="2:12" s="1" customFormat="1" x14ac:dyDescent="0.25">
      <c r="B357" s="17"/>
      <c r="C357" s="18"/>
      <c r="D357" s="18"/>
      <c r="E357" s="35"/>
    </row>
    <row r="358" spans="2:12" s="1" customFormat="1" x14ac:dyDescent="0.25">
      <c r="B358" s="17"/>
      <c r="C358" s="18"/>
      <c r="D358" s="18"/>
      <c r="E358" s="35"/>
    </row>
    <row r="359" spans="2:12" ht="16.5" thickBot="1" x14ac:dyDescent="0.3">
      <c r="B359" s="20"/>
      <c r="C359" s="18"/>
      <c r="D359" s="18"/>
      <c r="E359" s="35"/>
      <c r="F359" s="1"/>
      <c r="G359" s="1"/>
      <c r="H359" s="1"/>
      <c r="I359" s="1"/>
      <c r="J359" s="1"/>
      <c r="K359" s="1"/>
      <c r="L359" s="1"/>
    </row>
    <row r="360" spans="2:12" ht="16.5" thickBot="1" x14ac:dyDescent="0.3">
      <c r="B360" s="10" t="s">
        <v>12</v>
      </c>
      <c r="C360" s="1"/>
      <c r="D360" s="1"/>
      <c r="E360" s="32">
        <f>SUM(E346:E359)</f>
        <v>0</v>
      </c>
      <c r="F360" s="1"/>
      <c r="G360" s="1"/>
      <c r="H360" s="1"/>
      <c r="I360" s="1"/>
      <c r="J360" s="1"/>
      <c r="K360" s="1"/>
      <c r="L360" s="1"/>
    </row>
    <row r="361" spans="2:12" x14ac:dyDescent="0.25">
      <c r="B361" s="1"/>
      <c r="C361" s="1"/>
      <c r="D361" s="1"/>
      <c r="F361" s="1"/>
      <c r="G361" s="1"/>
      <c r="H361" s="1"/>
      <c r="I361" s="1"/>
      <c r="J361" s="1"/>
      <c r="K361" s="1"/>
      <c r="L361" s="1"/>
    </row>
    <row r="362" spans="2:12" ht="16.5" thickBot="1" x14ac:dyDescent="0.3">
      <c r="B362" s="1"/>
      <c r="C362" s="1"/>
      <c r="D362" s="1"/>
      <c r="F362" s="1"/>
      <c r="G362" s="1"/>
      <c r="H362" s="1"/>
      <c r="I362" s="1"/>
      <c r="J362" s="1"/>
      <c r="K362" s="13"/>
      <c r="L362" s="1"/>
    </row>
    <row r="363" spans="2:12" x14ac:dyDescent="0.25">
      <c r="B363" s="16"/>
      <c r="C363" s="19" t="s">
        <v>5</v>
      </c>
      <c r="D363" s="19" t="s">
        <v>6</v>
      </c>
      <c r="E363" s="30" t="s">
        <v>7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/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36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37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 t="s">
        <v>38</v>
      </c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5"/>
      <c r="F369" s="1"/>
      <c r="G369" s="2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x14ac:dyDescent="0.25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</row>
    <row r="372" spans="2:14" ht="16.5" thickBot="1" x14ac:dyDescent="0.3">
      <c r="B372" s="17"/>
      <c r="C372" s="18"/>
      <c r="D372" s="18"/>
      <c r="E372" s="3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6.5" thickBot="1" x14ac:dyDescent="0.3">
      <c r="B373" s="10" t="s">
        <v>12</v>
      </c>
      <c r="C373" s="1"/>
      <c r="D373" s="1"/>
      <c r="E373" s="32">
        <f>SUM(E364:E372)</f>
        <v>0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6.5" thickBot="1" x14ac:dyDescent="0.3">
      <c r="B375" s="1"/>
      <c r="C375" s="1"/>
      <c r="D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6"/>
      <c r="C376" s="19" t="s">
        <v>5</v>
      </c>
      <c r="D376" s="19" t="s">
        <v>6</v>
      </c>
      <c r="E376" s="30" t="s">
        <v>7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33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34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 t="s">
        <v>35</v>
      </c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18"/>
      <c r="D381" s="18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27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24"/>
      <c r="C383" s="25"/>
      <c r="D383" s="25"/>
      <c r="E383" s="3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0" t="s">
        <v>12</v>
      </c>
      <c r="C384" s="1"/>
      <c r="D384" s="1"/>
      <c r="E384" s="32">
        <f>SUM(E377:E383)</f>
        <v>0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6.5" thickBot="1" x14ac:dyDescent="0.3">
      <c r="B385" s="1"/>
      <c r="C385" s="1"/>
      <c r="D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s="1" customFormat="1" x14ac:dyDescent="0.25">
      <c r="B386" s="36"/>
      <c r="C386" s="19" t="s">
        <v>5</v>
      </c>
      <c r="D386" s="19" t="s">
        <v>6</v>
      </c>
      <c r="E386" s="37" t="s">
        <v>7</v>
      </c>
    </row>
    <row r="387" spans="2:14" s="1" customFormat="1" x14ac:dyDescent="0.25">
      <c r="B387" s="38" t="s">
        <v>19</v>
      </c>
      <c r="C387" s="18"/>
      <c r="D387" s="18"/>
      <c r="E387" s="35"/>
    </row>
    <row r="388" spans="2:14" s="1" customFormat="1" x14ac:dyDescent="0.25">
      <c r="B388" s="38" t="s">
        <v>20</v>
      </c>
      <c r="C388" s="18"/>
      <c r="D388" s="18"/>
      <c r="E388" s="35"/>
    </row>
    <row r="389" spans="2:14" s="1" customFormat="1" x14ac:dyDescent="0.25">
      <c r="B389" s="38" t="s">
        <v>21</v>
      </c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ht="16.5" thickBot="1" x14ac:dyDescent="0.3">
      <c r="B392" s="24"/>
      <c r="C392" s="18"/>
      <c r="D392" s="18"/>
      <c r="E392" s="35"/>
    </row>
    <row r="393" spans="2:14" s="1" customFormat="1" ht="16.5" thickBot="1" x14ac:dyDescent="0.3">
      <c r="B393" s="10" t="s">
        <v>12</v>
      </c>
      <c r="E393" s="39">
        <f>SUM(E387:E392)</f>
        <v>0</v>
      </c>
    </row>
    <row r="394" spans="2:14" s="1" customFormat="1" ht="15" x14ac:dyDescent="0.25">
      <c r="E394" s="11"/>
    </row>
    <row r="395" spans="2:14" s="1" customFormat="1" thickBot="1" x14ac:dyDescent="0.3">
      <c r="E395" s="11"/>
    </row>
    <row r="396" spans="2:14" s="1" customFormat="1" x14ac:dyDescent="0.25">
      <c r="B396" s="36"/>
      <c r="C396" s="19" t="s">
        <v>5</v>
      </c>
      <c r="D396" s="19" t="s">
        <v>6</v>
      </c>
      <c r="E396" s="37" t="s">
        <v>7</v>
      </c>
    </row>
    <row r="397" spans="2:14" s="1" customFormat="1" x14ac:dyDescent="0.25">
      <c r="B397" s="38" t="s">
        <v>25</v>
      </c>
      <c r="C397" s="18"/>
      <c r="D397" s="18"/>
      <c r="E397" s="35"/>
    </row>
    <row r="398" spans="2:14" s="1" customFormat="1" x14ac:dyDescent="0.25">
      <c r="B398" s="38" t="s">
        <v>26</v>
      </c>
      <c r="C398" s="18"/>
      <c r="D398" s="35"/>
      <c r="E398" s="35"/>
    </row>
    <row r="399" spans="2:14" s="1" customFormat="1" x14ac:dyDescent="0.25">
      <c r="B399" s="38" t="s">
        <v>27</v>
      </c>
      <c r="C399" s="18"/>
      <c r="D399" s="18"/>
      <c r="E399" s="35"/>
    </row>
    <row r="400" spans="2:14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38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x14ac:dyDescent="0.25">
      <c r="B412" s="24"/>
      <c r="C412" s="18"/>
      <c r="D412" s="18"/>
      <c r="E412" s="35"/>
    </row>
    <row r="413" spans="2:14" s="1" customFormat="1" ht="16.5" thickBot="1" x14ac:dyDescent="0.3">
      <c r="B413" s="24"/>
      <c r="C413" s="18"/>
      <c r="D413" s="18"/>
      <c r="E413" s="35"/>
    </row>
    <row r="414" spans="2:14" s="1" customFormat="1" ht="16.5" thickBot="1" x14ac:dyDescent="0.3">
      <c r="B414" s="10" t="s">
        <v>12</v>
      </c>
      <c r="E414" s="39">
        <f>SUM(E397:E413)</f>
        <v>0</v>
      </c>
    </row>
    <row r="415" spans="2:14" ht="15" x14ac:dyDescent="0.25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thickBot="1" x14ac:dyDescent="0.3">
      <c r="B416" s="1"/>
      <c r="C416" s="1"/>
      <c r="D416" s="1"/>
      <c r="E416" s="11"/>
      <c r="F416" s="1"/>
      <c r="G416" s="1"/>
      <c r="H416" s="1"/>
      <c r="I416" s="1"/>
      <c r="J416" s="1"/>
      <c r="K416" s="1"/>
      <c r="L416" s="1"/>
      <c r="M416" s="1"/>
      <c r="N416" s="13"/>
    </row>
    <row r="417" spans="2:14" x14ac:dyDescent="0.25">
      <c r="B417" s="16"/>
      <c r="C417" s="19" t="s">
        <v>5</v>
      </c>
      <c r="D417" s="19" t="s">
        <v>6</v>
      </c>
      <c r="E417" s="30" t="s">
        <v>7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/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7" t="s">
        <v>31</v>
      </c>
      <c r="C419" s="18"/>
      <c r="D419" s="18"/>
      <c r="E419" s="35"/>
      <c r="F419" s="1"/>
      <c r="G419" s="1"/>
      <c r="H419" s="1"/>
      <c r="I419" s="1"/>
      <c r="J419" s="1"/>
      <c r="K419" s="1"/>
      <c r="L419" s="1"/>
      <c r="M419" s="1"/>
      <c r="N419" s="1"/>
    </row>
    <row r="420" spans="2:14" s="1" customFormat="1" x14ac:dyDescent="0.25">
      <c r="B420" s="17" t="s">
        <v>30</v>
      </c>
      <c r="C420" s="18"/>
      <c r="D420" s="18"/>
      <c r="E420" s="35"/>
    </row>
    <row r="421" spans="2:14" s="1" customFormat="1" x14ac:dyDescent="0.25">
      <c r="B421" s="17"/>
      <c r="C421" s="18"/>
      <c r="D421" s="18"/>
      <c r="E421" s="35"/>
    </row>
    <row r="422" spans="2:14" s="1" customFormat="1" x14ac:dyDescent="0.25">
      <c r="B422" s="17" t="s">
        <v>32</v>
      </c>
      <c r="C422" s="18"/>
      <c r="D422" s="18"/>
      <c r="E422" s="35"/>
    </row>
    <row r="423" spans="2:14" x14ac:dyDescent="0.25">
      <c r="B423" s="17"/>
      <c r="C423" s="18"/>
      <c r="D423" s="18"/>
      <c r="E423" s="35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7"/>
      <c r="C426" s="18"/>
      <c r="D426" s="18"/>
      <c r="E426" s="3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6.5" thickBot="1" x14ac:dyDescent="0.3">
      <c r="B427" s="10" t="s">
        <v>12</v>
      </c>
      <c r="C427" s="1"/>
      <c r="D427" s="1"/>
      <c r="E427" s="32">
        <f>SUM(E418:E426)</f>
        <v>0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5" x14ac:dyDescent="0.25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thickBot="1" x14ac:dyDescent="0.3">
      <c r="B429" s="1"/>
      <c r="C429" s="1"/>
      <c r="D429" s="1"/>
      <c r="E429" s="1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6"/>
      <c r="C430" s="19" t="s">
        <v>5</v>
      </c>
      <c r="D430" s="19" t="s">
        <v>6</v>
      </c>
      <c r="E430" s="30" t="s">
        <v>7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27" t="s">
        <v>29</v>
      </c>
      <c r="C431" s="18" t="s">
        <v>50</v>
      </c>
      <c r="D431" s="18" t="s">
        <v>46</v>
      </c>
      <c r="E431" s="31">
        <v>69052.5</v>
      </c>
      <c r="F431" s="1"/>
      <c r="G431" s="1"/>
      <c r="H431" s="1"/>
      <c r="I431" s="1"/>
      <c r="J431" s="1"/>
      <c r="K431" s="1"/>
      <c r="L431" s="1"/>
      <c r="M431" s="1"/>
      <c r="N431" s="1"/>
    </row>
    <row r="432" spans="2:14" s="1" customFormat="1" x14ac:dyDescent="0.25">
      <c r="B432" s="27" t="s">
        <v>30</v>
      </c>
      <c r="C432" s="18" t="s">
        <v>50</v>
      </c>
      <c r="D432" s="18" t="s">
        <v>46</v>
      </c>
      <c r="E432" s="31">
        <v>77962.5</v>
      </c>
    </row>
    <row r="433" spans="2:5" s="1" customFormat="1" x14ac:dyDescent="0.25">
      <c r="B433" s="27"/>
      <c r="C433" s="18" t="s">
        <v>50</v>
      </c>
      <c r="D433" s="18" t="s">
        <v>46</v>
      </c>
      <c r="E433" s="31">
        <v>215325</v>
      </c>
    </row>
    <row r="434" spans="2:5" s="1" customFormat="1" x14ac:dyDescent="0.25">
      <c r="B434" s="27"/>
      <c r="C434" s="18" t="s">
        <v>50</v>
      </c>
      <c r="D434" s="18" t="s">
        <v>46</v>
      </c>
      <c r="E434" s="31">
        <v>215325</v>
      </c>
    </row>
    <row r="435" spans="2:5" s="1" customFormat="1" x14ac:dyDescent="0.25">
      <c r="B435" s="27" t="s">
        <v>28</v>
      </c>
      <c r="C435" s="18" t="s">
        <v>50</v>
      </c>
      <c r="D435" s="18" t="s">
        <v>46</v>
      </c>
      <c r="E435" s="31">
        <v>99049.5</v>
      </c>
    </row>
    <row r="436" spans="2:5" s="1" customFormat="1" x14ac:dyDescent="0.25">
      <c r="B436" s="27"/>
      <c r="C436" s="18" t="s">
        <v>50</v>
      </c>
      <c r="D436" s="18" t="s">
        <v>46</v>
      </c>
      <c r="E436" s="31">
        <v>99049.5</v>
      </c>
    </row>
    <row r="437" spans="2:5" s="1" customFormat="1" x14ac:dyDescent="0.25">
      <c r="B437" s="27"/>
      <c r="C437" s="18" t="s">
        <v>50</v>
      </c>
      <c r="D437" s="18" t="s">
        <v>46</v>
      </c>
      <c r="E437" s="31">
        <v>43807.5</v>
      </c>
    </row>
    <row r="438" spans="2:5" s="1" customFormat="1" x14ac:dyDescent="0.25">
      <c r="B438" s="27"/>
      <c r="C438" s="18" t="s">
        <v>50</v>
      </c>
      <c r="D438" s="18" t="s">
        <v>46</v>
      </c>
      <c r="E438" s="31">
        <v>77962.5</v>
      </c>
    </row>
    <row r="439" spans="2:5" s="1" customFormat="1" x14ac:dyDescent="0.25">
      <c r="B439" s="27"/>
      <c r="C439" s="18" t="s">
        <v>50</v>
      </c>
      <c r="D439" s="18" t="s">
        <v>46</v>
      </c>
      <c r="E439" s="31">
        <v>25987.5</v>
      </c>
    </row>
    <row r="440" spans="2:5" s="1" customFormat="1" x14ac:dyDescent="0.25">
      <c r="B440" s="24"/>
      <c r="C440" s="25"/>
      <c r="D440" s="25"/>
      <c r="E440" s="31"/>
    </row>
    <row r="441" spans="2:5" s="1" customFormat="1" x14ac:dyDescent="0.25">
      <c r="B441" s="27"/>
      <c r="C441" s="18"/>
      <c r="D441" s="18"/>
      <c r="E441" s="31"/>
    </row>
    <row r="442" spans="2:5" s="1" customFormat="1" x14ac:dyDescent="0.25">
      <c r="B442" s="27"/>
      <c r="C442" s="18"/>
      <c r="D442" s="18"/>
      <c r="E442" s="31"/>
    </row>
    <row r="443" spans="2:5" x14ac:dyDescent="0.25">
      <c r="B443" s="27"/>
      <c r="C443" s="25"/>
      <c r="D443" s="25"/>
      <c r="E443" s="31"/>
    </row>
    <row r="444" spans="2:5" ht="16.5" thickBot="1" x14ac:dyDescent="0.3">
      <c r="B444" s="24"/>
      <c r="C444" s="25"/>
      <c r="D444" s="25"/>
      <c r="E444" s="31"/>
    </row>
    <row r="445" spans="2:5" ht="16.5" thickBot="1" x14ac:dyDescent="0.3">
      <c r="B445" s="10" t="s">
        <v>12</v>
      </c>
      <c r="C445" s="1"/>
      <c r="D445" s="1"/>
      <c r="E445" s="32">
        <f>SUM(E431:E444)</f>
        <v>923521.5</v>
      </c>
    </row>
    <row r="446" spans="2:5" ht="15" x14ac:dyDescent="0.25">
      <c r="B446" s="1"/>
      <c r="C446" s="1"/>
      <c r="D446" s="1"/>
      <c r="E446" s="11"/>
    </row>
    <row r="447" spans="2:5" thickBot="1" x14ac:dyDescent="0.3">
      <c r="B447" s="1"/>
      <c r="C447" s="1"/>
      <c r="D447" s="1"/>
      <c r="E447" s="11"/>
    </row>
    <row r="448" spans="2:5" x14ac:dyDescent="0.25">
      <c r="B448" s="46"/>
      <c r="C448" s="19" t="s">
        <v>5</v>
      </c>
      <c r="D448" s="19" t="s">
        <v>6</v>
      </c>
      <c r="E448" s="30" t="s">
        <v>7</v>
      </c>
    </row>
    <row r="449" spans="2:5" x14ac:dyDescent="0.25">
      <c r="B449" s="52" t="s">
        <v>39</v>
      </c>
      <c r="C449" s="21"/>
      <c r="D449" s="18"/>
      <c r="E449" s="35"/>
    </row>
    <row r="450" spans="2:5" x14ac:dyDescent="0.25">
      <c r="B450" s="52" t="s">
        <v>40</v>
      </c>
      <c r="C450" s="21"/>
      <c r="D450" s="18"/>
      <c r="E450" s="35"/>
    </row>
    <row r="451" spans="2:5" x14ac:dyDescent="0.25">
      <c r="B451" s="52" t="s">
        <v>41</v>
      </c>
      <c r="C451" s="21"/>
      <c r="D451" s="18"/>
      <c r="E451" s="35"/>
    </row>
    <row r="452" spans="2:5" ht="16.5" thickBot="1" x14ac:dyDescent="0.3">
      <c r="B452" s="47"/>
      <c r="C452" s="21"/>
      <c r="D452" s="18"/>
      <c r="E452" s="49"/>
    </row>
    <row r="453" spans="2:5" ht="16.5" thickBot="1" x14ac:dyDescent="0.3">
      <c r="B453" s="48"/>
      <c r="C453" s="21"/>
      <c r="D453" s="50"/>
      <c r="E453" s="51">
        <f>+E452+E451+E450+E449</f>
        <v>0</v>
      </c>
    </row>
    <row r="454" spans="2:5" ht="15" x14ac:dyDescent="0.25">
      <c r="B454" s="1"/>
      <c r="C454" s="1"/>
      <c r="D454" s="1"/>
      <c r="E454" s="11"/>
    </row>
    <row r="455" spans="2:5" ht="15" x14ac:dyDescent="0.25">
      <c r="B455" s="1"/>
      <c r="C455" s="1"/>
      <c r="D455" s="1"/>
      <c r="E455" s="11"/>
    </row>
    <row r="456" spans="2:5" ht="16.5" thickBot="1" x14ac:dyDescent="0.3">
      <c r="B456" s="1"/>
      <c r="C456" s="1"/>
      <c r="D456" s="1"/>
    </row>
    <row r="457" spans="2:5" ht="16.5" thickBot="1" x14ac:dyDescent="0.3">
      <c r="B457" s="10" t="s">
        <v>18</v>
      </c>
      <c r="C457" s="1"/>
      <c r="D457" s="1"/>
      <c r="E457" s="34">
        <f>+E453+E445+E427+E414+E393+E384+E373+E360+E339+E309+E219</f>
        <v>1031217.4</v>
      </c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651" spans="6:6" x14ac:dyDescent="0.25">
      <c r="F651" s="1"/>
    </row>
    <row r="653" spans="6:6" x14ac:dyDescent="0.25">
      <c r="F653" s="1"/>
    </row>
    <row r="654" spans="6:6" x14ac:dyDescent="0.25">
      <c r="F654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690" spans="8:8" x14ac:dyDescent="0.25">
      <c r="H690" s="1"/>
    </row>
    <row r="691" spans="8:8" x14ac:dyDescent="0.25">
      <c r="H691" s="1"/>
    </row>
    <row r="692" spans="8:8" x14ac:dyDescent="0.25">
      <c r="H692" s="1"/>
    </row>
    <row r="693" spans="8:8" x14ac:dyDescent="0.25">
      <c r="H693" s="1"/>
    </row>
    <row r="869" spans="9:9" x14ac:dyDescent="0.25">
      <c r="I869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2025-03-03T13:02:23Z</dcterms:modified>
</cp:coreProperties>
</file>