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55" i="1" l="1"/>
  <c r="E171" i="1"/>
  <c r="E263" i="1" l="1"/>
  <c r="E295" i="1" l="1"/>
  <c r="E138" i="1"/>
  <c r="E324" i="1" l="1"/>
  <c r="E393" i="1" l="1"/>
  <c r="E344" i="1"/>
  <c r="E433" i="1"/>
  <c r="E333" i="1" l="1"/>
  <c r="E310" i="1" l="1"/>
  <c r="E88" i="1"/>
  <c r="E57" i="1" l="1"/>
  <c r="E42" i="1"/>
  <c r="E281" i="1" l="1"/>
  <c r="E434" i="1" s="1"/>
  <c r="E69" i="1"/>
</calcChain>
</file>

<file path=xl/sharedStrings.xml><?xml version="1.0" encoding="utf-8"?>
<sst xmlns="http://schemas.openxmlformats.org/spreadsheetml/2006/main" count="259" uniqueCount="117">
  <si>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</si>
  <si>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</si>
  <si>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</si>
  <si>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</si>
  <si>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</si>
  <si>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</si>
  <si>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</si>
  <si>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</si>
  <si>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</si>
  <si>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</si>
  <si>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</si>
  <si>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</si>
  <si>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</si>
  <si>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</si>
  <si>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</si>
  <si>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</si>
  <si>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</si>
  <si>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</si>
  <si>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</si>
  <si>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</si>
  <si>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</si>
  <si>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</si>
  <si>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</si>
  <si>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</si>
  <si>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</si>
  <si>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</si>
  <si>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</si>
  <si>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</si>
  <si>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</si>
  <si>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</si>
  <si>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</si>
  <si>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</si>
  <si>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</si>
  <si>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</si>
  <si>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</si>
  <si>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</si>
  <si>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</si>
  <si>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</si>
  <si>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</si>
  <si>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</si>
  <si>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</si>
  <si>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</si>
  <si>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</si>
  <si>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</si>
  <si>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</si>
  <si>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</si>
  <si>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</si>
  <si>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</si>
  <si>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</si>
  <si>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</si>
  <si>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</si>
  <si>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</si>
  <si>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</si>
  <si>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</si>
  <si>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</si>
  <si>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</si>
  <si>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</si>
  <si>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</si>
  <si>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</si>
  <si>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</si>
  <si>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Медицински</t>
  </si>
  <si>
    <t>гасови</t>
  </si>
  <si>
    <t>КПП 931</t>
  </si>
  <si>
    <t xml:space="preserve">Реагенси </t>
  </si>
  <si>
    <t xml:space="preserve">СЗЗ </t>
  </si>
  <si>
    <t>КПП 086</t>
  </si>
  <si>
    <t>Лекови ван листе</t>
  </si>
  <si>
    <t>КПП 087</t>
  </si>
  <si>
    <t>иф 06</t>
  </si>
  <si>
    <t>Врање</t>
  </si>
  <si>
    <t>ЗЗЈЗ</t>
  </si>
  <si>
    <t>Београд</t>
  </si>
  <si>
    <t>Хелиант</t>
  </si>
  <si>
    <t>Натали дрогерија</t>
  </si>
  <si>
    <t>Ниш</t>
  </si>
  <si>
    <t xml:space="preserve"> Датум уноса 30.04.2025.год.                                         </t>
  </si>
  <si>
    <t>на дан 29.04.2025.год.</t>
  </si>
  <si>
    <t>Медикунион</t>
  </si>
  <si>
    <t>ЈКП Комрад</t>
  </si>
  <si>
    <t xml:space="preserve">Стронг секјурити </t>
  </si>
  <si>
    <t>Патуљак тим</t>
  </si>
  <si>
    <t>Рашка комерц</t>
  </si>
  <si>
    <t>Бироуниверзал</t>
  </si>
  <si>
    <t>Машинопромет</t>
  </si>
  <si>
    <t>Ехомед</t>
  </si>
  <si>
    <t>ИПЦ</t>
  </si>
  <si>
    <t>Нимима</t>
  </si>
  <si>
    <t>Липа</t>
  </si>
  <si>
    <t>Медтроник Србија</t>
  </si>
  <si>
    <t>Амикус срб</t>
  </si>
  <si>
    <t>Беоласер</t>
  </si>
  <si>
    <t>Нова гросис</t>
  </si>
  <si>
    <t>Трен</t>
  </si>
  <si>
    <t>Беохем-3</t>
  </si>
  <si>
    <t>Гален фокус</t>
  </si>
  <si>
    <t>Ино-фарм</t>
  </si>
  <si>
    <t>Милк хаус</t>
  </si>
  <si>
    <t>Фриком</t>
  </si>
  <si>
    <t>Фармалогист</t>
  </si>
  <si>
    <t>Зав. за транс.крви</t>
  </si>
  <si>
    <t>Макинтернацинал</t>
  </si>
  <si>
    <t>Дон дон</t>
  </si>
  <si>
    <t>Принципал дуо</t>
  </si>
  <si>
    <t>Чачак</t>
  </si>
  <si>
    <t>Месер техногас</t>
  </si>
  <si>
    <t>Анабела</t>
  </si>
  <si>
    <t>Крагујевац</t>
  </si>
  <si>
    <t>залихе 2024</t>
  </si>
  <si>
    <t>Мед. факултет</t>
  </si>
  <si>
    <t>ЈП Водовод</t>
  </si>
  <si>
    <t>ЈП Пошта Србије</t>
  </si>
  <si>
    <t>Белком лифтови</t>
  </si>
  <si>
    <t>Висан</t>
  </si>
  <si>
    <t>Земун</t>
  </si>
  <si>
    <t>Смартиво</t>
  </si>
  <si>
    <t>Биопродукт</t>
  </si>
  <si>
    <t>ЈП Нови 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</si>
</sst>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49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/>
    <xf numFmtId="0" fontId="4" fillId="0" borderId="16" xfId="0" applyFont="1" applyBorder="1"/>
    <xf numFmtId="4" fontId="4" fillId="0" borderId="17" xfId="0" applyNumberFormat="1" applyFont="1" applyBorder="1"/>
    <xf numFmtId="4" fontId="4" fillId="2" borderId="17" xfId="0" applyNumberFormat="1" applyFont="1" applyFill="1" applyBorder="1"/>
    <xf numFmtId="49" fontId="3" fillId="0" borderId="5" xfId="0" applyNumberFormat="1" applyFont="1" applyBorder="1" applyAlignment="1">
      <alignment horizontal="center"/>
    </xf>
    <xf numFmtId="0" fontId="4" fillId="0" borderId="18" xfId="0" applyFont="1" applyBorder="1"/>
    <xf numFmtId="0" fontId="4" fillId="0" borderId="11" xfId="0" applyFont="1" applyBorder="1"/>
    <xf numFmtId="4" fontId="4" fillId="2" borderId="11" xfId="0" applyNumberFormat="1" applyFont="1" applyFill="1" applyBorder="1"/>
    <xf numFmtId="0" fontId="4" fillId="0" borderId="19" xfId="0" applyFont="1" applyBorder="1"/>
    <xf numFmtId="4" fontId="4" fillId="0" borderId="20" xfId="0" applyNumberFormat="1" applyFont="1" applyBorder="1"/>
    <xf numFmtId="4" fontId="4" fillId="2" borderId="21" xfId="0" applyNumberFormat="1" applyFont="1" applyFill="1" applyBorder="1"/>
    <xf numFmtId="0" fontId="4" fillId="0" borderId="0" xfId="0" applyFont="1" applyBorder="1"/>
    <xf numFmtId="4" fontId="4" fillId="0" borderId="0" xfId="0" applyNumberFormat="1" applyFont="1" applyBorder="1"/>
    <xf numFmtId="4" fontId="4" fillId="2" borderId="0" xfId="0" applyNumberFormat="1" applyFont="1" applyFill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8"/>
  <sheetViews>
    <sheetView tabSelected="1" zoomScaleNormal="100" workbookViewId="0">
      <selection activeCell="I299" sqref="I299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53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75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52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76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40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57</v>
      </c>
      <c r="H16" s="1"/>
      <c r="I16" s="1"/>
      <c r="J16" s="1"/>
      <c r="K16" s="1"/>
    </row>
    <row r="17" spans="2:14" x14ac:dyDescent="0.25">
      <c r="B17" s="17"/>
      <c r="C17" s="26" t="s">
        <v>97</v>
      </c>
      <c r="D17" s="20" t="s">
        <v>71</v>
      </c>
      <c r="E17" s="51">
        <v>34980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 t="s">
        <v>96</v>
      </c>
      <c r="D18" s="20" t="s">
        <v>74</v>
      </c>
      <c r="E18" s="51">
        <v>24356</v>
      </c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 t="s">
        <v>97</v>
      </c>
      <c r="D19" s="20" t="s">
        <v>71</v>
      </c>
      <c r="E19" s="51">
        <v>16720</v>
      </c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 t="s">
        <v>100</v>
      </c>
      <c r="D20" s="20" t="s">
        <v>74</v>
      </c>
      <c r="E20" s="51">
        <v>31862.34</v>
      </c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 t="s">
        <v>101</v>
      </c>
      <c r="D21" s="20" t="s">
        <v>71</v>
      </c>
      <c r="E21" s="21">
        <v>87510.5</v>
      </c>
      <c r="H21" s="1"/>
      <c r="I21" s="1"/>
      <c r="J21" s="1"/>
      <c r="K21" s="1"/>
      <c r="L21" s="1"/>
      <c r="N21" s="1"/>
    </row>
    <row r="22" spans="2:14" x14ac:dyDescent="0.25">
      <c r="B22" s="17"/>
      <c r="C22" s="26" t="s">
        <v>101</v>
      </c>
      <c r="D22" s="20" t="s">
        <v>71</v>
      </c>
      <c r="E22" s="21">
        <v>71164.5</v>
      </c>
      <c r="H22" s="1"/>
      <c r="I22" s="1"/>
      <c r="J22" s="1"/>
      <c r="K22" s="1"/>
      <c r="L22" s="1"/>
      <c r="N22" s="1"/>
    </row>
    <row r="23" spans="2:14" x14ac:dyDescent="0.25">
      <c r="B23" s="17"/>
      <c r="C23" s="26" t="s">
        <v>102</v>
      </c>
      <c r="D23" s="20" t="s">
        <v>103</v>
      </c>
      <c r="E23" s="21">
        <v>65764.88</v>
      </c>
      <c r="H23" s="1"/>
      <c r="I23" s="1"/>
      <c r="J23" s="1"/>
      <c r="K23" s="1"/>
      <c r="L23" s="1"/>
      <c r="N23" s="1"/>
    </row>
    <row r="24" spans="2:14" x14ac:dyDescent="0.25">
      <c r="B24" s="17"/>
      <c r="C24" s="26" t="s">
        <v>97</v>
      </c>
      <c r="D24" s="20" t="s">
        <v>71</v>
      </c>
      <c r="E24" s="21">
        <v>61710</v>
      </c>
      <c r="F24" s="5" t="s">
        <v>68</v>
      </c>
      <c r="H24" s="1"/>
      <c r="I24" s="1"/>
      <c r="J24" s="1"/>
      <c r="K24" s="1"/>
      <c r="L24" s="1"/>
      <c r="N24" s="1"/>
    </row>
    <row r="25" spans="2:14" x14ac:dyDescent="0.25">
      <c r="B25" s="17"/>
      <c r="C25" s="26" t="s">
        <v>97</v>
      </c>
      <c r="D25" s="20" t="s">
        <v>71</v>
      </c>
      <c r="E25" s="21">
        <v>41800</v>
      </c>
      <c r="F25" s="5" t="s">
        <v>68</v>
      </c>
      <c r="H25" s="1"/>
      <c r="I25" s="1"/>
      <c r="J25" s="1"/>
      <c r="K25" s="1"/>
      <c r="L25" s="1"/>
      <c r="N25" s="1"/>
    </row>
    <row r="26" spans="2:14" x14ac:dyDescent="0.25">
      <c r="B26" s="17"/>
      <c r="C26" s="26" t="s">
        <v>97</v>
      </c>
      <c r="D26" s="20" t="s">
        <v>71</v>
      </c>
      <c r="E26" s="21">
        <v>25828</v>
      </c>
      <c r="F26" s="5" t="s">
        <v>68</v>
      </c>
      <c r="H26" s="1"/>
      <c r="I26" s="1"/>
      <c r="J26" s="1"/>
      <c r="K26" s="1"/>
      <c r="L26" s="1"/>
      <c r="N26" s="1"/>
    </row>
    <row r="27" spans="2:14" x14ac:dyDescent="0.25">
      <c r="B27" s="17"/>
      <c r="C27" s="26" t="s">
        <v>115</v>
      </c>
      <c r="D27" s="20" t="s">
        <v>69</v>
      </c>
      <c r="E27" s="21">
        <v>29088</v>
      </c>
      <c r="H27" s="1"/>
      <c r="I27" s="1"/>
      <c r="J27" s="1"/>
      <c r="K27" s="1"/>
      <c r="L27" s="1"/>
      <c r="N27" s="1"/>
    </row>
    <row r="28" spans="2:14" x14ac:dyDescent="0.25">
      <c r="B28" s="17"/>
      <c r="C28" s="26" t="s">
        <v>101</v>
      </c>
      <c r="D28" s="20" t="s">
        <v>71</v>
      </c>
      <c r="E28" s="21">
        <v>64410.5</v>
      </c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555194.72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 t="s">
        <v>98</v>
      </c>
      <c r="D47" s="20" t="s">
        <v>71</v>
      </c>
      <c r="E47" s="51">
        <v>442584</v>
      </c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442584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37</v>
      </c>
      <c r="C64" s="20"/>
      <c r="D64" s="20"/>
      <c r="E64" s="51"/>
    </row>
    <row r="65" spans="1:5" x14ac:dyDescent="0.25">
      <c r="B65" s="19" t="s">
        <v>38</v>
      </c>
      <c r="C65" s="20"/>
      <c r="D65" s="20"/>
      <c r="E65" s="51"/>
    </row>
    <row r="66" spans="1:5" x14ac:dyDescent="0.25">
      <c r="B66" s="19" t="s">
        <v>39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32</v>
      </c>
      <c r="C75" s="20"/>
      <c r="D75" s="20"/>
      <c r="E75" s="21"/>
    </row>
    <row r="76" spans="1:5" x14ac:dyDescent="0.25">
      <c r="B76" s="19" t="s">
        <v>31</v>
      </c>
      <c r="C76" s="20"/>
      <c r="D76" s="20"/>
      <c r="E76" s="21"/>
    </row>
    <row r="77" spans="1:5" x14ac:dyDescent="0.25">
      <c r="B77" s="19" t="s">
        <v>33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23</v>
      </c>
      <c r="C92" s="20" t="s">
        <v>88</v>
      </c>
      <c r="D92" s="20" t="s">
        <v>71</v>
      </c>
      <c r="E92" s="51">
        <v>530200</v>
      </c>
    </row>
    <row r="93" spans="1:14" x14ac:dyDescent="0.25">
      <c r="B93" s="19"/>
      <c r="C93" s="20" t="s">
        <v>89</v>
      </c>
      <c r="D93" s="20" t="s">
        <v>71</v>
      </c>
      <c r="E93" s="51">
        <v>180742.98</v>
      </c>
      <c r="N93" t="s">
        <v>58</v>
      </c>
    </row>
    <row r="94" spans="1:14" x14ac:dyDescent="0.25">
      <c r="B94" s="19" t="s">
        <v>24</v>
      </c>
      <c r="C94" s="20" t="s">
        <v>90</v>
      </c>
      <c r="D94" s="20" t="s">
        <v>71</v>
      </c>
      <c r="E94" s="51">
        <v>1124200</v>
      </c>
      <c r="M94"/>
    </row>
    <row r="95" spans="1:14" x14ac:dyDescent="0.25">
      <c r="B95" s="19"/>
      <c r="C95" s="20" t="s">
        <v>91</v>
      </c>
      <c r="D95" s="20" t="s">
        <v>74</v>
      </c>
      <c r="E95" s="51">
        <v>261600</v>
      </c>
      <c r="M95"/>
    </row>
    <row r="96" spans="1:14" s="1" customFormat="1" x14ac:dyDescent="0.25">
      <c r="B96" s="19" t="s">
        <v>25</v>
      </c>
      <c r="C96" s="20" t="s">
        <v>92</v>
      </c>
      <c r="D96" s="20" t="s">
        <v>74</v>
      </c>
      <c r="E96" s="51">
        <v>100800</v>
      </c>
      <c r="F96" s="5"/>
      <c r="G96" s="49"/>
    </row>
    <row r="97" spans="2:7" s="1" customFormat="1" x14ac:dyDescent="0.25">
      <c r="B97" s="19"/>
      <c r="C97" s="20" t="s">
        <v>93</v>
      </c>
      <c r="D97" s="20" t="s">
        <v>71</v>
      </c>
      <c r="E97" s="51">
        <v>10200</v>
      </c>
      <c r="F97" s="5"/>
      <c r="G97" s="49"/>
    </row>
    <row r="98" spans="2:7" s="1" customFormat="1" x14ac:dyDescent="0.25">
      <c r="B98" s="19"/>
      <c r="C98" s="26" t="s">
        <v>94</v>
      </c>
      <c r="D98" s="21" t="s">
        <v>71</v>
      </c>
      <c r="E98" s="51">
        <v>61440</v>
      </c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54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55</v>
      </c>
    </row>
    <row r="138" spans="2:13" ht="16.5" thickBot="1" x14ac:dyDescent="0.3">
      <c r="B138" s="16" t="s">
        <v>10</v>
      </c>
      <c r="C138" s="1"/>
      <c r="D138" s="1"/>
      <c r="E138" s="25">
        <f>SUM(E92:E137)</f>
        <v>2269182.98</v>
      </c>
    </row>
    <row r="139" spans="2:13" s="1" customFormat="1" x14ac:dyDescent="0.25">
      <c r="B139" s="70"/>
      <c r="C139" s="2"/>
      <c r="E139" s="71"/>
      <c r="F139" s="5"/>
      <c r="G139" s="49"/>
      <c r="M139" s="13"/>
    </row>
    <row r="140" spans="2:13" s="1" customFormat="1" x14ac:dyDescent="0.25">
      <c r="B140" s="70"/>
      <c r="C140" s="2"/>
      <c r="E140" s="71"/>
      <c r="F140" s="5"/>
      <c r="G140" s="49"/>
      <c r="M140" s="13"/>
    </row>
    <row r="141" spans="2:13" s="1" customFormat="1" x14ac:dyDescent="0.25">
      <c r="B141" s="75"/>
      <c r="C141" s="22" t="s">
        <v>4</v>
      </c>
      <c r="D141" s="22" t="s">
        <v>5</v>
      </c>
      <c r="E141" s="23" t="s">
        <v>6</v>
      </c>
      <c r="F141" s="5"/>
      <c r="G141" s="49"/>
      <c r="M141" s="13"/>
    </row>
    <row r="142" spans="2:13" s="1" customFormat="1" x14ac:dyDescent="0.25">
      <c r="B142" s="17" t="s">
        <v>63</v>
      </c>
      <c r="C142" s="72" t="s">
        <v>93</v>
      </c>
      <c r="D142" s="73" t="s">
        <v>71</v>
      </c>
      <c r="E142" s="74">
        <v>364800</v>
      </c>
      <c r="F142" s="5"/>
      <c r="G142" s="49"/>
      <c r="M142" s="13"/>
    </row>
    <row r="143" spans="2:13" s="1" customFormat="1" x14ac:dyDescent="0.25">
      <c r="B143" s="17" t="s">
        <v>64</v>
      </c>
      <c r="C143" s="26"/>
      <c r="D143" s="20"/>
      <c r="E143" s="51"/>
      <c r="F143" s="5"/>
      <c r="G143" s="49"/>
      <c r="M143" s="13"/>
    </row>
    <row r="144" spans="2:13" s="1" customFormat="1" x14ac:dyDescent="0.25">
      <c r="B144" s="17" t="s">
        <v>65</v>
      </c>
      <c r="C144" s="20"/>
      <c r="D144" s="21"/>
      <c r="E144" s="51"/>
      <c r="F144" s="5"/>
      <c r="G144" s="49"/>
      <c r="M144" s="13"/>
    </row>
    <row r="145" spans="2:13" s="1" customFormat="1" x14ac:dyDescent="0.25">
      <c r="B145" s="17"/>
      <c r="C145" s="26"/>
      <c r="D145" s="21"/>
      <c r="E145" s="51"/>
      <c r="F145" s="5"/>
      <c r="G145" s="49"/>
      <c r="M145" s="13"/>
    </row>
    <row r="146" spans="2:13" s="1" customFormat="1" x14ac:dyDescent="0.25">
      <c r="B146" s="17"/>
      <c r="C146" s="26"/>
      <c r="D146" s="21"/>
      <c r="E146" s="51"/>
      <c r="F146" s="5"/>
      <c r="G146" s="49"/>
      <c r="M146" s="13"/>
    </row>
    <row r="147" spans="2:13" s="1" customFormat="1" x14ac:dyDescent="0.25">
      <c r="B147" s="17"/>
      <c r="C147" s="26"/>
      <c r="D147" s="21"/>
      <c r="E147" s="51"/>
      <c r="F147" s="5"/>
      <c r="G147" s="49"/>
      <c r="M147" s="13"/>
    </row>
    <row r="148" spans="2:13" s="1" customFormat="1" x14ac:dyDescent="0.25">
      <c r="B148" s="17"/>
      <c r="C148" s="26"/>
      <c r="D148" s="21"/>
      <c r="E148" s="51"/>
      <c r="F148" s="5"/>
      <c r="G148" s="49"/>
      <c r="M148" s="13"/>
    </row>
    <row r="149" spans="2:13" s="1" customFormat="1" x14ac:dyDescent="0.25">
      <c r="B149" s="17"/>
      <c r="C149" s="26"/>
      <c r="D149" s="21"/>
      <c r="E149" s="51"/>
      <c r="F149" s="5"/>
      <c r="G149" s="49"/>
      <c r="M149" s="13"/>
    </row>
    <row r="150" spans="2:13" s="1" customFormat="1" x14ac:dyDescent="0.25">
      <c r="B150" s="17"/>
      <c r="C150" s="26"/>
      <c r="D150" s="21"/>
      <c r="E150" s="51"/>
      <c r="F150" s="5"/>
      <c r="G150" s="49"/>
      <c r="M150" s="13"/>
    </row>
    <row r="151" spans="2:13" s="1" customFormat="1" x14ac:dyDescent="0.25">
      <c r="B151" s="17"/>
      <c r="C151" s="26"/>
      <c r="D151" s="21"/>
      <c r="E151" s="51"/>
      <c r="F151" s="5"/>
      <c r="G151" s="49"/>
      <c r="M151" s="13"/>
    </row>
    <row r="152" spans="2:13" s="1" customFormat="1" x14ac:dyDescent="0.25">
      <c r="B152" s="17"/>
      <c r="C152" s="26"/>
      <c r="D152" s="21"/>
      <c r="E152" s="51"/>
      <c r="F152" s="5"/>
      <c r="G152" s="49"/>
      <c r="M152" s="13"/>
    </row>
    <row r="153" spans="2:13" s="1" customFormat="1" x14ac:dyDescent="0.25">
      <c r="B153" s="17"/>
      <c r="C153" s="26"/>
      <c r="D153" s="21"/>
      <c r="E153" s="51"/>
      <c r="F153" s="5"/>
      <c r="G153" s="49"/>
      <c r="M153" s="13"/>
    </row>
    <row r="154" spans="2:13" s="1" customFormat="1" ht="16.5" thickBot="1" x14ac:dyDescent="0.3">
      <c r="B154" s="17"/>
      <c r="C154" s="76"/>
      <c r="D154" s="77"/>
      <c r="E154" s="78"/>
      <c r="F154" s="5"/>
      <c r="G154" s="49"/>
      <c r="M154" s="13"/>
    </row>
    <row r="155" spans="2:13" ht="16.5" thickBot="1" x14ac:dyDescent="0.3">
      <c r="B155" s="66" t="s">
        <v>10</v>
      </c>
      <c r="C155" s="79"/>
      <c r="D155" s="80"/>
      <c r="E155" s="81">
        <f>SUM(E142:E154)</f>
        <v>364800</v>
      </c>
    </row>
    <row r="156" spans="2:13" s="1" customFormat="1" x14ac:dyDescent="0.25">
      <c r="B156" s="70"/>
      <c r="C156" s="82"/>
      <c r="D156" s="83"/>
      <c r="E156" s="84"/>
      <c r="F156" s="5"/>
      <c r="G156" s="49"/>
      <c r="M156" s="13"/>
    </row>
    <row r="157" spans="2:13" s="1" customFormat="1" x14ac:dyDescent="0.25">
      <c r="B157" s="75"/>
      <c r="C157" s="22" t="s">
        <v>4</v>
      </c>
      <c r="D157" s="22" t="s">
        <v>5</v>
      </c>
      <c r="E157" s="23" t="s">
        <v>6</v>
      </c>
      <c r="F157" s="5"/>
      <c r="G157" s="49"/>
      <c r="M157" s="13"/>
    </row>
    <row r="158" spans="2:13" s="1" customFormat="1" x14ac:dyDescent="0.25">
      <c r="B158" s="17" t="s">
        <v>66</v>
      </c>
      <c r="C158" s="72" t="s">
        <v>95</v>
      </c>
      <c r="D158" s="73" t="s">
        <v>71</v>
      </c>
      <c r="E158" s="74">
        <v>61539.72</v>
      </c>
      <c r="F158" s="5"/>
      <c r="G158" s="49"/>
      <c r="M158" s="13"/>
    </row>
    <row r="159" spans="2:13" s="1" customFormat="1" x14ac:dyDescent="0.25">
      <c r="B159" s="17" t="s">
        <v>64</v>
      </c>
      <c r="C159" s="26"/>
      <c r="D159" s="20"/>
      <c r="E159" s="51"/>
      <c r="F159" s="5"/>
      <c r="G159" s="49"/>
      <c r="M159" s="13"/>
    </row>
    <row r="160" spans="2:13" s="1" customFormat="1" x14ac:dyDescent="0.25">
      <c r="B160" s="17" t="s">
        <v>67</v>
      </c>
      <c r="C160" s="20"/>
      <c r="D160" s="21"/>
      <c r="E160" s="51"/>
      <c r="F160" s="5"/>
      <c r="G160" s="49"/>
      <c r="M160" s="13"/>
    </row>
    <row r="161" spans="2:13" s="1" customFormat="1" x14ac:dyDescent="0.25">
      <c r="B161" s="17"/>
      <c r="C161" s="26"/>
      <c r="D161" s="21"/>
      <c r="E161" s="51"/>
      <c r="F161" s="5"/>
      <c r="G161" s="49"/>
      <c r="M161" s="13"/>
    </row>
    <row r="162" spans="2:13" s="1" customFormat="1" x14ac:dyDescent="0.25">
      <c r="B162" s="17"/>
      <c r="C162" s="26"/>
      <c r="D162" s="21"/>
      <c r="E162" s="51"/>
      <c r="F162" s="5"/>
      <c r="G162" s="49"/>
      <c r="M162" s="13"/>
    </row>
    <row r="163" spans="2:13" s="1" customFormat="1" x14ac:dyDescent="0.25">
      <c r="B163" s="17"/>
      <c r="C163" s="26"/>
      <c r="D163" s="21"/>
      <c r="E163" s="51"/>
      <c r="F163" s="5"/>
      <c r="G163" s="49"/>
      <c r="M163" s="13"/>
    </row>
    <row r="164" spans="2:13" s="1" customFormat="1" x14ac:dyDescent="0.25">
      <c r="B164" s="17"/>
      <c r="C164" s="26"/>
      <c r="D164" s="21"/>
      <c r="E164" s="51"/>
      <c r="F164" s="5"/>
      <c r="G164" s="49"/>
      <c r="M164" s="13"/>
    </row>
    <row r="165" spans="2:13" s="1" customFormat="1" x14ac:dyDescent="0.25">
      <c r="B165" s="17"/>
      <c r="C165" s="26"/>
      <c r="D165" s="21"/>
      <c r="E165" s="51"/>
      <c r="F165" s="5"/>
      <c r="G165" s="49"/>
      <c r="M165" s="13"/>
    </row>
    <row r="166" spans="2:13" s="1" customFormat="1" x14ac:dyDescent="0.25">
      <c r="B166" s="17"/>
      <c r="C166" s="26"/>
      <c r="D166" s="21"/>
      <c r="E166" s="51"/>
      <c r="F166" s="5"/>
      <c r="G166" s="49"/>
      <c r="M166" s="13"/>
    </row>
    <row r="167" spans="2:13" s="1" customFormat="1" x14ac:dyDescent="0.25">
      <c r="B167" s="17"/>
      <c r="C167" s="26"/>
      <c r="D167" s="21"/>
      <c r="E167" s="51"/>
      <c r="F167" s="5"/>
      <c r="G167" s="49"/>
      <c r="M167" s="13"/>
    </row>
    <row r="168" spans="2:13" s="1" customFormat="1" x14ac:dyDescent="0.25">
      <c r="B168" s="17"/>
      <c r="C168" s="26"/>
      <c r="D168" s="21"/>
      <c r="E168" s="51"/>
      <c r="F168" s="5"/>
      <c r="G168" s="49"/>
      <c r="M168" s="13"/>
    </row>
    <row r="169" spans="2:13" s="1" customFormat="1" x14ac:dyDescent="0.25">
      <c r="B169" s="17"/>
      <c r="C169" s="26"/>
      <c r="D169" s="21"/>
      <c r="E169" s="51"/>
      <c r="F169" s="5"/>
      <c r="G169" s="49"/>
      <c r="M169" s="13"/>
    </row>
    <row r="170" spans="2:13" s="1" customFormat="1" ht="16.5" thickBot="1" x14ac:dyDescent="0.3">
      <c r="B170" s="17"/>
      <c r="C170" s="76"/>
      <c r="D170" s="77"/>
      <c r="E170" s="78"/>
      <c r="F170" s="5"/>
      <c r="G170" s="49"/>
      <c r="M170" s="13"/>
    </row>
    <row r="171" spans="2:13" s="1" customFormat="1" ht="16.5" thickBot="1" x14ac:dyDescent="0.3">
      <c r="B171" s="66" t="s">
        <v>10</v>
      </c>
      <c r="C171" s="79"/>
      <c r="D171" s="80"/>
      <c r="E171" s="81">
        <f>SUM(E158:E170)</f>
        <v>61539.72</v>
      </c>
      <c r="F171" s="5"/>
      <c r="G171" s="49"/>
      <c r="M171" s="13"/>
    </row>
    <row r="172" spans="2:13" s="1" customFormat="1" x14ac:dyDescent="0.25">
      <c r="B172" s="70"/>
      <c r="C172" s="82"/>
      <c r="D172" s="83"/>
      <c r="E172" s="84"/>
      <c r="F172" s="5"/>
      <c r="G172" s="49"/>
      <c r="M172" s="13"/>
    </row>
    <row r="173" spans="2:13" ht="16.5" thickBot="1" x14ac:dyDescent="0.3">
      <c r="B173" s="1"/>
      <c r="C173" s="1"/>
      <c r="D173" s="1"/>
    </row>
    <row r="174" spans="2:13" x14ac:dyDescent="0.25">
      <c r="B174" s="16" t="s">
        <v>15</v>
      </c>
      <c r="C174" s="27" t="s">
        <v>4</v>
      </c>
      <c r="D174" s="22" t="s">
        <v>5</v>
      </c>
      <c r="E174" s="23" t="s">
        <v>6</v>
      </c>
    </row>
    <row r="175" spans="2:13" x14ac:dyDescent="0.25">
      <c r="B175" s="17" t="s">
        <v>14</v>
      </c>
      <c r="C175" s="26" t="s">
        <v>78</v>
      </c>
      <c r="D175" s="21" t="s">
        <v>69</v>
      </c>
      <c r="E175" s="51">
        <v>416292.68</v>
      </c>
      <c r="H175" t="s">
        <v>56</v>
      </c>
    </row>
    <row r="176" spans="2:13" x14ac:dyDescent="0.25">
      <c r="B176" s="17" t="s">
        <v>16</v>
      </c>
      <c r="C176" s="26" t="s">
        <v>78</v>
      </c>
      <c r="D176" s="20" t="s">
        <v>69</v>
      </c>
      <c r="E176" s="51">
        <v>456401.66</v>
      </c>
    </row>
    <row r="177" spans="2:6" x14ac:dyDescent="0.25">
      <c r="B177" s="17" t="s">
        <v>17</v>
      </c>
      <c r="C177" s="20" t="s">
        <v>79</v>
      </c>
      <c r="D177" s="21" t="s">
        <v>69</v>
      </c>
      <c r="E177" s="51">
        <v>540872.64</v>
      </c>
    </row>
    <row r="178" spans="2:6" x14ac:dyDescent="0.25">
      <c r="B178" s="17" t="s">
        <v>13</v>
      </c>
      <c r="C178" s="26" t="s">
        <v>80</v>
      </c>
      <c r="D178" s="21" t="s">
        <v>69</v>
      </c>
      <c r="E178" s="51">
        <v>150000</v>
      </c>
    </row>
    <row r="179" spans="2:6" x14ac:dyDescent="0.25">
      <c r="B179" s="17" t="s">
        <v>18</v>
      </c>
      <c r="C179" s="26" t="s">
        <v>81</v>
      </c>
      <c r="D179" s="20" t="s">
        <v>69</v>
      </c>
      <c r="E179" s="51">
        <v>32952</v>
      </c>
    </row>
    <row r="180" spans="2:6" x14ac:dyDescent="0.25">
      <c r="B180" s="17"/>
      <c r="C180" s="26" t="s">
        <v>70</v>
      </c>
      <c r="D180" s="21" t="s">
        <v>69</v>
      </c>
      <c r="E180" s="51">
        <v>3356</v>
      </c>
    </row>
    <row r="181" spans="2:6" x14ac:dyDescent="0.25">
      <c r="B181" s="17"/>
      <c r="C181" s="26" t="s">
        <v>70</v>
      </c>
      <c r="D181" s="20" t="s">
        <v>69</v>
      </c>
      <c r="E181" s="51">
        <v>28966</v>
      </c>
    </row>
    <row r="182" spans="2:6" x14ac:dyDescent="0.25">
      <c r="B182" s="17"/>
      <c r="C182" s="69" t="s">
        <v>70</v>
      </c>
      <c r="D182" s="20" t="s">
        <v>69</v>
      </c>
      <c r="E182" s="51">
        <v>27974</v>
      </c>
    </row>
    <row r="183" spans="2:6" x14ac:dyDescent="0.25">
      <c r="B183" s="17"/>
      <c r="C183" s="26" t="s">
        <v>82</v>
      </c>
      <c r="D183" s="21" t="s">
        <v>74</v>
      </c>
      <c r="E183" s="51">
        <v>80580</v>
      </c>
      <c r="F183" s="5" t="s">
        <v>59</v>
      </c>
    </row>
    <row r="184" spans="2:6" x14ac:dyDescent="0.25">
      <c r="B184" s="17"/>
      <c r="C184" s="26" t="s">
        <v>83</v>
      </c>
      <c r="D184" s="21" t="s">
        <v>69</v>
      </c>
      <c r="E184" s="51">
        <v>4440</v>
      </c>
    </row>
    <row r="185" spans="2:6" x14ac:dyDescent="0.25">
      <c r="B185" s="17"/>
      <c r="C185" s="26" t="s">
        <v>80</v>
      </c>
      <c r="D185" s="20" t="s">
        <v>69</v>
      </c>
      <c r="E185" s="51">
        <v>150000</v>
      </c>
    </row>
    <row r="186" spans="2:6" x14ac:dyDescent="0.25">
      <c r="B186" s="17"/>
      <c r="C186" s="26" t="s">
        <v>84</v>
      </c>
      <c r="D186" s="20" t="s">
        <v>74</v>
      </c>
      <c r="E186" s="51">
        <v>40266</v>
      </c>
    </row>
    <row r="187" spans="2:6" x14ac:dyDescent="0.25">
      <c r="B187" s="17"/>
      <c r="C187" s="26" t="s">
        <v>85</v>
      </c>
      <c r="D187" s="21" t="s">
        <v>71</v>
      </c>
      <c r="E187" s="51">
        <v>39900</v>
      </c>
    </row>
    <row r="188" spans="2:6" x14ac:dyDescent="0.25">
      <c r="B188" s="17"/>
      <c r="C188" s="26" t="s">
        <v>70</v>
      </c>
      <c r="D188" s="20" t="s">
        <v>69</v>
      </c>
      <c r="E188" s="51">
        <v>62526</v>
      </c>
    </row>
    <row r="189" spans="2:6" x14ac:dyDescent="0.25">
      <c r="B189" s="17" t="s">
        <v>51</v>
      </c>
      <c r="C189" s="26" t="s">
        <v>86</v>
      </c>
      <c r="D189" s="20" t="s">
        <v>69</v>
      </c>
      <c r="E189" s="51">
        <v>5400</v>
      </c>
    </row>
    <row r="190" spans="2:6" x14ac:dyDescent="0.25">
      <c r="B190" s="17"/>
      <c r="C190" s="26" t="s">
        <v>87</v>
      </c>
      <c r="D190" s="20" t="s">
        <v>69</v>
      </c>
      <c r="E190" s="51">
        <v>124946.04</v>
      </c>
    </row>
    <row r="191" spans="2:6" x14ac:dyDescent="0.25">
      <c r="B191" s="17"/>
      <c r="C191" s="26" t="s">
        <v>105</v>
      </c>
      <c r="D191" s="20" t="s">
        <v>106</v>
      </c>
      <c r="E191" s="51">
        <v>51960</v>
      </c>
      <c r="F191" s="5" t="s">
        <v>107</v>
      </c>
    </row>
    <row r="192" spans="2:6" x14ac:dyDescent="0.25">
      <c r="B192" s="17"/>
      <c r="C192" s="26" t="s">
        <v>108</v>
      </c>
      <c r="D192" s="20" t="s">
        <v>74</v>
      </c>
      <c r="E192" s="51">
        <v>150000</v>
      </c>
    </row>
    <row r="193" spans="1:13" x14ac:dyDescent="0.25">
      <c r="B193" s="17"/>
      <c r="C193" s="26" t="s">
        <v>108</v>
      </c>
      <c r="D193" s="20" t="s">
        <v>74</v>
      </c>
      <c r="E193" s="51">
        <v>150000</v>
      </c>
    </row>
    <row r="194" spans="1:13" x14ac:dyDescent="0.25">
      <c r="B194" s="17"/>
      <c r="C194" s="26" t="s">
        <v>73</v>
      </c>
      <c r="D194" s="20" t="s">
        <v>74</v>
      </c>
      <c r="E194" s="51">
        <v>141744</v>
      </c>
      <c r="F194" s="5" t="s">
        <v>107</v>
      </c>
      <c r="H194" t="s">
        <v>50</v>
      </c>
    </row>
    <row r="195" spans="1:13" x14ac:dyDescent="0.25">
      <c r="B195" s="17"/>
      <c r="C195" s="26" t="s">
        <v>109</v>
      </c>
      <c r="D195" s="20" t="s">
        <v>69</v>
      </c>
      <c r="E195" s="51">
        <v>308036.88</v>
      </c>
    </row>
    <row r="196" spans="1:13" x14ac:dyDescent="0.25">
      <c r="B196" s="17"/>
      <c r="C196" s="26" t="s">
        <v>109</v>
      </c>
      <c r="D196" s="20" t="s">
        <v>69</v>
      </c>
      <c r="E196" s="51">
        <v>254261.87</v>
      </c>
    </row>
    <row r="197" spans="1:13" x14ac:dyDescent="0.25">
      <c r="B197" s="17"/>
      <c r="C197" s="26" t="s">
        <v>81</v>
      </c>
      <c r="D197" s="20" t="s">
        <v>69</v>
      </c>
      <c r="E197" s="51">
        <v>68280</v>
      </c>
    </row>
    <row r="198" spans="1:13" x14ac:dyDescent="0.25">
      <c r="B198" s="17"/>
      <c r="C198" s="26" t="s">
        <v>110</v>
      </c>
      <c r="D198" s="20" t="s">
        <v>71</v>
      </c>
      <c r="E198" s="51">
        <v>67749</v>
      </c>
    </row>
    <row r="199" spans="1:13" x14ac:dyDescent="0.25">
      <c r="B199" s="17"/>
      <c r="C199" s="26" t="s">
        <v>108</v>
      </c>
      <c r="D199" s="20" t="s">
        <v>74</v>
      </c>
      <c r="E199" s="51">
        <v>35000</v>
      </c>
    </row>
    <row r="200" spans="1:13" x14ac:dyDescent="0.25">
      <c r="B200" s="17"/>
      <c r="C200" s="26" t="s">
        <v>111</v>
      </c>
      <c r="D200" s="20" t="s">
        <v>74</v>
      </c>
      <c r="E200" s="51">
        <v>131400</v>
      </c>
    </row>
    <row r="201" spans="1:13" x14ac:dyDescent="0.25">
      <c r="B201" s="17"/>
      <c r="C201" s="26" t="s">
        <v>72</v>
      </c>
      <c r="D201" s="21" t="s">
        <v>71</v>
      </c>
      <c r="E201" s="51">
        <v>516000</v>
      </c>
    </row>
    <row r="202" spans="1:13" s="1" customFormat="1" x14ac:dyDescent="0.25">
      <c r="A202"/>
      <c r="B202" s="17"/>
      <c r="C202" s="26" t="s">
        <v>112</v>
      </c>
      <c r="D202" s="20" t="s">
        <v>113</v>
      </c>
      <c r="E202" s="51">
        <v>73877.5</v>
      </c>
      <c r="F202" s="5"/>
      <c r="G202" s="49"/>
      <c r="M202" s="13"/>
    </row>
    <row r="203" spans="1:13" s="1" customFormat="1" x14ac:dyDescent="0.25">
      <c r="A203"/>
      <c r="B203" s="17"/>
      <c r="C203" s="26" t="s">
        <v>73</v>
      </c>
      <c r="D203" s="20" t="s">
        <v>74</v>
      </c>
      <c r="E203" s="51">
        <v>73010.399999999994</v>
      </c>
      <c r="F203" s="5"/>
      <c r="G203" s="49"/>
      <c r="M203" s="13"/>
    </row>
    <row r="204" spans="1:13" s="1" customFormat="1" x14ac:dyDescent="0.25">
      <c r="A204"/>
      <c r="B204" s="17"/>
      <c r="C204" s="26" t="s">
        <v>83</v>
      </c>
      <c r="D204" s="20" t="s">
        <v>69</v>
      </c>
      <c r="E204" s="51">
        <v>720</v>
      </c>
      <c r="F204" s="5"/>
      <c r="G204" s="49"/>
      <c r="M204" s="13"/>
    </row>
    <row r="205" spans="1:13" s="1" customFormat="1" x14ac:dyDescent="0.25">
      <c r="A205"/>
      <c r="B205" s="17"/>
      <c r="C205" s="26" t="s">
        <v>114</v>
      </c>
      <c r="D205" s="20" t="s">
        <v>71</v>
      </c>
      <c r="E205" s="51">
        <v>31152</v>
      </c>
      <c r="F205" s="5"/>
      <c r="G205" s="49"/>
      <c r="M205" s="13"/>
    </row>
    <row r="206" spans="1:13" s="1" customFormat="1" x14ac:dyDescent="0.25">
      <c r="A206"/>
      <c r="B206" s="17"/>
      <c r="C206" s="26"/>
      <c r="D206" s="20"/>
      <c r="E206" s="51"/>
      <c r="F206" s="5"/>
      <c r="G206" s="49"/>
      <c r="M206" s="13"/>
    </row>
    <row r="207" spans="1:13" s="1" customFormat="1" x14ac:dyDescent="0.25">
      <c r="A207"/>
      <c r="B207" s="17"/>
      <c r="C207" s="26"/>
      <c r="D207" s="20"/>
      <c r="E207" s="51"/>
      <c r="F207" s="5"/>
      <c r="G207" s="49"/>
      <c r="M207" s="13"/>
    </row>
    <row r="208" spans="1:13" s="1" customFormat="1" x14ac:dyDescent="0.25">
      <c r="A208"/>
      <c r="B208" s="17"/>
      <c r="C208" s="26"/>
      <c r="D208" s="20"/>
      <c r="E208" s="51"/>
      <c r="F208" s="5"/>
      <c r="G208" s="49"/>
      <c r="M208" s="13"/>
    </row>
    <row r="209" spans="2:13" x14ac:dyDescent="0.25">
      <c r="B209" s="17"/>
      <c r="C209" s="26"/>
      <c r="D209" s="20"/>
      <c r="E209" s="51"/>
    </row>
    <row r="210" spans="2:13" x14ac:dyDescent="0.25">
      <c r="B210" s="17"/>
      <c r="C210" s="26"/>
      <c r="D210" s="21"/>
      <c r="E210" s="51"/>
    </row>
    <row r="211" spans="2:13" x14ac:dyDescent="0.25">
      <c r="B211" s="17"/>
      <c r="C211" s="26"/>
      <c r="D211" s="20"/>
      <c r="E211" s="51"/>
    </row>
    <row r="212" spans="2:13" x14ac:dyDescent="0.25">
      <c r="B212" s="17"/>
      <c r="C212" s="26"/>
      <c r="D212" s="20"/>
      <c r="E212" s="51"/>
    </row>
    <row r="213" spans="2:13" x14ac:dyDescent="0.25">
      <c r="B213" s="17"/>
      <c r="C213" s="26"/>
      <c r="D213" s="20"/>
      <c r="E213" s="51"/>
    </row>
    <row r="214" spans="2:13" x14ac:dyDescent="0.25">
      <c r="B214" s="17"/>
      <c r="C214" s="26"/>
      <c r="D214" s="20"/>
      <c r="E214" s="51"/>
    </row>
    <row r="215" spans="2:13" x14ac:dyDescent="0.25">
      <c r="B215" s="17"/>
      <c r="C215" s="26"/>
      <c r="D215" s="20"/>
      <c r="E215" s="51"/>
    </row>
    <row r="216" spans="2:13" x14ac:dyDescent="0.25">
      <c r="B216" s="17"/>
      <c r="C216" s="26"/>
      <c r="D216" s="20"/>
      <c r="E216" s="51"/>
    </row>
    <row r="217" spans="2:13" s="1" customFormat="1" x14ac:dyDescent="0.25">
      <c r="B217" s="17"/>
      <c r="C217" s="26"/>
      <c r="D217" s="20"/>
      <c r="E217" s="51"/>
      <c r="F217" s="5"/>
      <c r="G217" s="49"/>
      <c r="M217" s="13"/>
    </row>
    <row r="218" spans="2:13" s="1" customFormat="1" x14ac:dyDescent="0.25">
      <c r="B218" s="17"/>
      <c r="C218" s="26"/>
      <c r="D218" s="20"/>
      <c r="E218" s="51"/>
      <c r="F218" s="5"/>
      <c r="G218" s="49"/>
      <c r="M218" s="13"/>
    </row>
    <row r="219" spans="2:13" s="1" customFormat="1" x14ac:dyDescent="0.25">
      <c r="B219" s="17"/>
      <c r="C219" s="26"/>
      <c r="D219" s="20"/>
      <c r="E219" s="51"/>
      <c r="F219" s="5"/>
      <c r="G219" s="49"/>
      <c r="M219" s="13"/>
    </row>
    <row r="220" spans="2:13" s="1" customFormat="1" x14ac:dyDescent="0.25">
      <c r="B220" s="17"/>
      <c r="C220" s="26"/>
      <c r="D220" s="20"/>
      <c r="E220" s="51"/>
      <c r="F220" s="5"/>
      <c r="G220" s="49"/>
      <c r="M220" s="13"/>
    </row>
    <row r="221" spans="2:13" s="1" customFormat="1" x14ac:dyDescent="0.25">
      <c r="B221" s="17"/>
      <c r="C221" s="26"/>
      <c r="D221" s="20"/>
      <c r="E221" s="51"/>
      <c r="F221" s="5"/>
      <c r="G221" s="49"/>
      <c r="M221" s="13"/>
    </row>
    <row r="222" spans="2:13" s="1" customFormat="1" x14ac:dyDescent="0.25">
      <c r="B222" s="17"/>
      <c r="C222" s="26"/>
      <c r="D222" s="20"/>
      <c r="E222" s="51"/>
      <c r="F222" s="5"/>
      <c r="G222" s="49"/>
      <c r="M222" s="13"/>
    </row>
    <row r="223" spans="2:13" s="1" customFormat="1" x14ac:dyDescent="0.25">
      <c r="B223" s="17"/>
      <c r="C223" s="26"/>
      <c r="D223" s="20"/>
      <c r="E223" s="51"/>
      <c r="F223" s="5"/>
      <c r="G223" s="49"/>
      <c r="M223" s="13"/>
    </row>
    <row r="224" spans="2:13" s="1" customFormat="1" x14ac:dyDescent="0.25">
      <c r="B224" s="17"/>
      <c r="C224" s="26"/>
      <c r="D224" s="20"/>
      <c r="E224" s="51"/>
      <c r="F224" s="5"/>
      <c r="G224" s="49"/>
      <c r="M224" s="13"/>
    </row>
    <row r="225" spans="2:13" s="1" customFormat="1" x14ac:dyDescent="0.25">
      <c r="B225" s="17"/>
      <c r="C225" s="26"/>
      <c r="D225" s="20"/>
      <c r="E225" s="51"/>
      <c r="F225" s="5"/>
      <c r="G225" s="49"/>
      <c r="M225" s="13"/>
    </row>
    <row r="226" spans="2:13" s="1" customFormat="1" x14ac:dyDescent="0.25">
      <c r="B226" s="17"/>
      <c r="C226" s="26"/>
      <c r="D226" s="20"/>
      <c r="E226" s="51"/>
      <c r="F226" s="5"/>
      <c r="G226" s="49"/>
      <c r="M226" s="13"/>
    </row>
    <row r="227" spans="2:13" s="1" customFormat="1" x14ac:dyDescent="0.25">
      <c r="B227" s="17"/>
      <c r="C227" s="26"/>
      <c r="D227" s="20"/>
      <c r="E227" s="51"/>
      <c r="F227" s="5"/>
      <c r="G227" s="49"/>
      <c r="M227" s="13"/>
    </row>
    <row r="228" spans="2:13" s="1" customFormat="1" x14ac:dyDescent="0.25">
      <c r="B228" s="17"/>
      <c r="C228" s="26"/>
      <c r="D228" s="20"/>
      <c r="E228" s="51"/>
      <c r="F228" s="5"/>
      <c r="G228" s="49"/>
      <c r="M228" s="13"/>
    </row>
    <row r="229" spans="2:13" s="1" customFormat="1" x14ac:dyDescent="0.25">
      <c r="B229" s="17"/>
      <c r="C229" s="26"/>
      <c r="D229" s="20"/>
      <c r="E229" s="51"/>
      <c r="F229" s="5"/>
      <c r="G229" s="49"/>
      <c r="M229" s="13"/>
    </row>
    <row r="230" spans="2:13" s="1" customFormat="1" x14ac:dyDescent="0.25">
      <c r="B230" s="17"/>
      <c r="C230" s="26"/>
      <c r="D230" s="20"/>
      <c r="E230" s="51"/>
      <c r="F230" s="5"/>
      <c r="G230" s="49"/>
      <c r="M230" s="13"/>
    </row>
    <row r="231" spans="2:13" x14ac:dyDescent="0.25">
      <c r="B231" s="17"/>
      <c r="C231" s="26"/>
      <c r="D231" s="20"/>
      <c r="E231" s="51"/>
    </row>
    <row r="232" spans="2:13" ht="15" customHeight="1" x14ac:dyDescent="0.25">
      <c r="B232" s="19"/>
      <c r="C232" s="31"/>
      <c r="D232" s="31"/>
      <c r="E232" s="67"/>
    </row>
    <row r="233" spans="2:13" s="1" customFormat="1" ht="15" customHeight="1" x14ac:dyDescent="0.25">
      <c r="B233" s="19"/>
      <c r="C233" s="31"/>
      <c r="D233" s="31"/>
      <c r="E233" s="67"/>
      <c r="F233" s="5"/>
      <c r="G233" s="49"/>
      <c r="M233" s="13"/>
    </row>
    <row r="234" spans="2:13" s="1" customFormat="1" ht="15" customHeight="1" x14ac:dyDescent="0.25">
      <c r="B234" s="19"/>
      <c r="C234" s="31"/>
      <c r="D234" s="31"/>
      <c r="E234" s="67"/>
      <c r="F234" s="5"/>
      <c r="G234" s="49"/>
      <c r="M234" s="13"/>
    </row>
    <row r="235" spans="2:13" s="1" customFormat="1" ht="15" customHeight="1" x14ac:dyDescent="0.25">
      <c r="B235" s="19"/>
      <c r="C235" s="31"/>
      <c r="D235" s="31"/>
      <c r="E235" s="67"/>
      <c r="F235" s="5"/>
      <c r="G235" s="49"/>
      <c r="M235" s="13"/>
    </row>
    <row r="236" spans="2:13" s="1" customFormat="1" ht="15" customHeight="1" x14ac:dyDescent="0.25">
      <c r="B236" s="19"/>
      <c r="C236" s="31"/>
      <c r="D236" s="31"/>
      <c r="E236" s="67"/>
      <c r="F236" s="5"/>
      <c r="G236" s="49"/>
      <c r="M236" s="13"/>
    </row>
    <row r="237" spans="2:13" s="1" customFormat="1" ht="15" customHeight="1" x14ac:dyDescent="0.25">
      <c r="B237" s="19"/>
      <c r="C237" s="31"/>
      <c r="D237" s="31"/>
      <c r="E237" s="67"/>
      <c r="F237" s="5"/>
      <c r="G237" s="49"/>
      <c r="M237" s="13"/>
    </row>
    <row r="238" spans="2:13" s="1" customFormat="1" ht="15" customHeight="1" x14ac:dyDescent="0.25">
      <c r="B238" s="19"/>
      <c r="C238" s="31"/>
      <c r="D238" s="31"/>
      <c r="E238" s="67"/>
      <c r="F238" s="5"/>
      <c r="G238" s="49"/>
      <c r="M238" s="13"/>
    </row>
    <row r="239" spans="2:13" s="1" customFormat="1" ht="15" customHeight="1" x14ac:dyDescent="0.25">
      <c r="B239" s="19"/>
      <c r="C239" s="31"/>
      <c r="D239" s="31"/>
      <c r="E239" s="67"/>
      <c r="F239" s="5"/>
      <c r="G239" s="49"/>
      <c r="M239" s="13"/>
    </row>
    <row r="240" spans="2:13" s="1" customFormat="1" ht="15" customHeight="1" x14ac:dyDescent="0.25">
      <c r="B240" s="19"/>
      <c r="C240" s="31"/>
      <c r="D240" s="31"/>
      <c r="E240" s="67"/>
      <c r="F240" s="5"/>
      <c r="G240" s="49"/>
      <c r="M240" s="13"/>
    </row>
    <row r="241" spans="2:13" s="1" customFormat="1" ht="15" customHeight="1" x14ac:dyDescent="0.25">
      <c r="B241" s="19"/>
      <c r="C241" s="31"/>
      <c r="D241" s="31"/>
      <c r="E241" s="67"/>
      <c r="F241" s="5"/>
      <c r="G241" s="49"/>
      <c r="M241" s="13"/>
    </row>
    <row r="242" spans="2:13" s="1" customFormat="1" ht="15" customHeight="1" x14ac:dyDescent="0.25">
      <c r="B242" s="19"/>
      <c r="C242" s="31"/>
      <c r="D242" s="31"/>
      <c r="E242" s="67"/>
      <c r="F242" s="5"/>
      <c r="G242" s="49"/>
      <c r="M242" s="13"/>
    </row>
    <row r="243" spans="2:13" s="1" customFormat="1" ht="15" customHeight="1" x14ac:dyDescent="0.25">
      <c r="B243" s="19"/>
      <c r="C243" s="31"/>
      <c r="D243" s="31"/>
      <c r="E243" s="67"/>
      <c r="F243" s="5"/>
      <c r="G243" s="49"/>
      <c r="M243" s="13"/>
    </row>
    <row r="244" spans="2:13" s="1" customFormat="1" ht="15" customHeight="1" x14ac:dyDescent="0.25">
      <c r="B244" s="19"/>
      <c r="C244" s="31"/>
      <c r="D244" s="31"/>
      <c r="E244" s="67"/>
      <c r="F244" s="5"/>
      <c r="G244" s="49"/>
      <c r="M244" s="13"/>
    </row>
    <row r="245" spans="2:13" s="1" customFormat="1" ht="15" customHeight="1" x14ac:dyDescent="0.25">
      <c r="B245" s="19"/>
      <c r="C245" s="31"/>
      <c r="D245" s="31"/>
      <c r="E245" s="67"/>
      <c r="F245" s="5"/>
      <c r="G245" s="49"/>
      <c r="M245" s="13"/>
    </row>
    <row r="246" spans="2:13" s="1" customFormat="1" ht="15" customHeight="1" x14ac:dyDescent="0.25">
      <c r="B246" s="19"/>
      <c r="C246" s="31"/>
      <c r="D246" s="31"/>
      <c r="E246" s="67"/>
      <c r="F246" s="5"/>
      <c r="G246" s="49"/>
      <c r="M246" s="13"/>
    </row>
    <row r="247" spans="2:13" s="1" customFormat="1" ht="15" customHeight="1" x14ac:dyDescent="0.25">
      <c r="B247" s="19"/>
      <c r="C247" s="31"/>
      <c r="D247" s="31"/>
      <c r="E247" s="67"/>
      <c r="F247" s="5"/>
      <c r="G247" s="49"/>
      <c r="M247" s="13"/>
    </row>
    <row r="248" spans="2:13" s="1" customFormat="1" ht="15" customHeight="1" x14ac:dyDescent="0.25">
      <c r="B248" s="19"/>
      <c r="C248" s="31"/>
      <c r="D248" s="31"/>
      <c r="E248" s="67"/>
      <c r="F248" s="5"/>
      <c r="G248" s="49"/>
      <c r="M248" s="13"/>
    </row>
    <row r="249" spans="2:13" s="1" customFormat="1" ht="15" customHeight="1" x14ac:dyDescent="0.25">
      <c r="B249" s="19"/>
      <c r="C249" s="31"/>
      <c r="D249" s="31"/>
      <c r="E249" s="67"/>
      <c r="F249" s="5"/>
      <c r="G249" s="49"/>
      <c r="M249" s="13"/>
    </row>
    <row r="250" spans="2:13" s="1" customFormat="1" ht="15" customHeight="1" x14ac:dyDescent="0.25">
      <c r="B250" s="19"/>
      <c r="C250" s="31"/>
      <c r="D250" s="31"/>
      <c r="E250" s="67"/>
      <c r="F250" s="5"/>
      <c r="G250" s="49"/>
      <c r="M250" s="13"/>
    </row>
    <row r="251" spans="2:13" s="1" customFormat="1" ht="15" customHeight="1" x14ac:dyDescent="0.25">
      <c r="B251" s="19"/>
      <c r="C251" s="31"/>
      <c r="D251" s="31"/>
      <c r="E251" s="67"/>
      <c r="F251" s="5"/>
      <c r="G251" s="49"/>
      <c r="M251" s="13"/>
    </row>
    <row r="252" spans="2:13" s="1" customFormat="1" ht="15" customHeight="1" x14ac:dyDescent="0.25">
      <c r="B252" s="19"/>
      <c r="C252" s="31"/>
      <c r="D252" s="31"/>
      <c r="E252" s="67"/>
      <c r="F252" s="5"/>
      <c r="G252" s="49"/>
      <c r="M252" s="13"/>
    </row>
    <row r="253" spans="2:13" s="1" customFormat="1" ht="15" customHeight="1" x14ac:dyDescent="0.25">
      <c r="B253" s="19"/>
      <c r="C253" s="31"/>
      <c r="D253" s="31"/>
      <c r="E253" s="67"/>
      <c r="F253" s="5"/>
      <c r="G253" s="49"/>
      <c r="M253" s="13"/>
    </row>
    <row r="254" spans="2:13" s="1" customFormat="1" ht="15" customHeight="1" x14ac:dyDescent="0.25">
      <c r="B254" s="19"/>
      <c r="C254" s="31"/>
      <c r="D254" s="31"/>
      <c r="E254" s="67"/>
      <c r="F254" s="5"/>
      <c r="G254" s="49"/>
      <c r="M254" s="13"/>
    </row>
    <row r="255" spans="2:13" s="1" customFormat="1" ht="15" customHeight="1" x14ac:dyDescent="0.25">
      <c r="B255" s="19"/>
      <c r="C255" s="31"/>
      <c r="D255" s="31"/>
      <c r="E255" s="67"/>
      <c r="F255" s="5"/>
      <c r="G255" s="49"/>
      <c r="M255" s="13"/>
    </row>
    <row r="256" spans="2:13" s="1" customFormat="1" ht="15" customHeight="1" x14ac:dyDescent="0.25">
      <c r="B256" s="19"/>
      <c r="C256" s="31"/>
      <c r="D256" s="31"/>
      <c r="E256" s="67"/>
      <c r="F256" s="5"/>
      <c r="G256" s="49"/>
      <c r="M256" s="13"/>
    </row>
    <row r="257" spans="2:13" s="1" customFormat="1" ht="15" customHeight="1" x14ac:dyDescent="0.25">
      <c r="B257" s="19"/>
      <c r="C257" s="31"/>
      <c r="D257" s="31"/>
      <c r="E257" s="67"/>
      <c r="F257" s="5"/>
      <c r="G257" s="49"/>
      <c r="M257" s="13"/>
    </row>
    <row r="258" spans="2:13" s="1" customFormat="1" x14ac:dyDescent="0.25">
      <c r="B258" s="19"/>
      <c r="C258" s="31"/>
      <c r="D258" s="31"/>
      <c r="E258" s="67"/>
      <c r="F258" s="5"/>
      <c r="G258" s="49"/>
      <c r="M258" s="13"/>
    </row>
    <row r="259" spans="2:13" s="1" customFormat="1" x14ac:dyDescent="0.25">
      <c r="B259" s="19"/>
      <c r="C259" s="31"/>
      <c r="D259" s="31"/>
      <c r="E259" s="67"/>
      <c r="F259" s="5"/>
      <c r="G259" s="49"/>
      <c r="M259" s="13"/>
    </row>
    <row r="260" spans="2:13" s="1" customFormat="1" x14ac:dyDescent="0.25">
      <c r="B260" s="19"/>
      <c r="C260" s="31"/>
      <c r="D260" s="31"/>
      <c r="E260" s="67"/>
      <c r="F260" s="5"/>
      <c r="G260" s="49"/>
      <c r="M260" s="13"/>
    </row>
    <row r="261" spans="2:13" s="1" customFormat="1" x14ac:dyDescent="0.25">
      <c r="B261" s="19"/>
      <c r="C261" s="31"/>
      <c r="D261" s="31"/>
      <c r="E261" s="67"/>
      <c r="F261" s="5"/>
      <c r="G261" s="49"/>
      <c r="M261" s="13"/>
    </row>
    <row r="262" spans="2:13" s="1" customFormat="1" ht="16.5" thickBot="1" x14ac:dyDescent="0.3">
      <c r="B262" s="19"/>
      <c r="C262" s="31"/>
      <c r="D262" s="31"/>
      <c r="E262" s="67"/>
      <c r="F262" s="5"/>
      <c r="G262" s="49"/>
      <c r="M262" s="13"/>
    </row>
    <row r="263" spans="2:13" ht="16.5" thickBot="1" x14ac:dyDescent="0.3">
      <c r="B263" s="66" t="s">
        <v>10</v>
      </c>
      <c r="C263" s="31"/>
      <c r="D263" s="31"/>
      <c r="E263" s="68">
        <f>SUM(175:262)</f>
        <v>4218064.67</v>
      </c>
    </row>
    <row r="265" spans="2:13" x14ac:dyDescent="0.25">
      <c r="B265" s="1"/>
      <c r="C265" s="1"/>
      <c r="D265" s="1"/>
    </row>
    <row r="266" spans="2:13" x14ac:dyDescent="0.25">
      <c r="B266" s="1"/>
      <c r="C266" s="1"/>
      <c r="D266" s="1"/>
    </row>
    <row r="267" spans="2:13" x14ac:dyDescent="0.25">
      <c r="B267" s="1"/>
      <c r="C267" s="1"/>
      <c r="D267" s="1"/>
    </row>
    <row r="268" spans="2:13" ht="16.5" thickBot="1" x14ac:dyDescent="0.3">
      <c r="B268" s="1"/>
      <c r="C268" s="1"/>
      <c r="D268" s="1"/>
    </row>
    <row r="269" spans="2:13" x14ac:dyDescent="0.25">
      <c r="B269" s="16"/>
      <c r="C269" s="27" t="s">
        <v>4</v>
      </c>
      <c r="D269" s="22" t="s">
        <v>5</v>
      </c>
      <c r="E269" s="23" t="s">
        <v>6</v>
      </c>
    </row>
    <row r="270" spans="2:13" x14ac:dyDescent="0.25">
      <c r="B270" s="17"/>
      <c r="C270" s="20" t="s">
        <v>99</v>
      </c>
      <c r="D270" s="20" t="s">
        <v>74</v>
      </c>
      <c r="E270" s="51">
        <v>812497.36</v>
      </c>
    </row>
    <row r="271" spans="2:13" x14ac:dyDescent="0.25">
      <c r="B271" s="17"/>
      <c r="C271" s="20"/>
      <c r="D271" s="20"/>
      <c r="E271" s="51"/>
    </row>
    <row r="272" spans="2:13" x14ac:dyDescent="0.25">
      <c r="B272" s="17" t="s">
        <v>28</v>
      </c>
      <c r="C272" s="20"/>
      <c r="D272" s="20"/>
      <c r="E272" s="51"/>
    </row>
    <row r="273" spans="2:5" x14ac:dyDescent="0.25">
      <c r="B273" s="17" t="s">
        <v>29</v>
      </c>
      <c r="C273" s="20"/>
      <c r="D273" s="20"/>
      <c r="E273" s="51"/>
    </row>
    <row r="274" spans="2:5" x14ac:dyDescent="0.25">
      <c r="B274" s="17" t="s">
        <v>30</v>
      </c>
      <c r="C274" s="26"/>
      <c r="D274" s="20"/>
      <c r="E274" s="30"/>
    </row>
    <row r="275" spans="2:5" x14ac:dyDescent="0.25">
      <c r="B275" s="17"/>
      <c r="C275" s="26"/>
      <c r="D275" s="20"/>
      <c r="E275" s="30"/>
    </row>
    <row r="276" spans="2:5" x14ac:dyDescent="0.25">
      <c r="B276" s="17"/>
      <c r="C276" s="26"/>
      <c r="D276" s="20"/>
      <c r="E276" s="30"/>
    </row>
    <row r="277" spans="2:5" x14ac:dyDescent="0.25">
      <c r="B277" s="17"/>
      <c r="C277" s="26"/>
      <c r="D277" s="20"/>
      <c r="E277" s="30"/>
    </row>
    <row r="278" spans="2:5" x14ac:dyDescent="0.25">
      <c r="B278" s="17"/>
      <c r="C278" s="26"/>
      <c r="D278" s="20"/>
      <c r="E278" s="30"/>
    </row>
    <row r="279" spans="2:5" x14ac:dyDescent="0.25">
      <c r="B279" s="17"/>
      <c r="C279" s="26"/>
      <c r="D279" s="20"/>
      <c r="E279" s="30"/>
    </row>
    <row r="280" spans="2:5" ht="16.5" thickBot="1" x14ac:dyDescent="0.3">
      <c r="B280" s="17"/>
      <c r="C280" s="26"/>
      <c r="D280" s="20"/>
      <c r="E280" s="30"/>
    </row>
    <row r="281" spans="2:5" ht="16.5" thickBot="1" x14ac:dyDescent="0.3">
      <c r="B281" s="11" t="s">
        <v>10</v>
      </c>
      <c r="C281" s="26"/>
      <c r="D281" s="29"/>
      <c r="E281" s="12">
        <f>+E270+E271+E272+E273+E274+E275+E276+E277+E278+E279</f>
        <v>812497.36</v>
      </c>
    </row>
    <row r="282" spans="2:5" x14ac:dyDescent="0.25">
      <c r="B282" s="1"/>
      <c r="C282" s="1"/>
      <c r="D282" s="1"/>
    </row>
    <row r="283" spans="2:5" ht="16.5" thickBot="1" x14ac:dyDescent="0.3">
      <c r="B283" s="1"/>
      <c r="C283" s="1"/>
      <c r="D283" s="1"/>
    </row>
    <row r="284" spans="2:5" x14ac:dyDescent="0.25">
      <c r="B284" s="38" t="s">
        <v>60</v>
      </c>
      <c r="C284" s="27" t="s">
        <v>4</v>
      </c>
      <c r="D284" s="22" t="s">
        <v>5</v>
      </c>
      <c r="E284" s="23" t="s">
        <v>6</v>
      </c>
    </row>
    <row r="285" spans="2:5" x14ac:dyDescent="0.25">
      <c r="B285" s="39" t="s">
        <v>61</v>
      </c>
      <c r="C285" s="26" t="s">
        <v>104</v>
      </c>
      <c r="D285" s="20" t="s">
        <v>71</v>
      </c>
      <c r="E285" s="51">
        <v>265823.63</v>
      </c>
    </row>
    <row r="286" spans="2:5" x14ac:dyDescent="0.25">
      <c r="B286" s="39" t="s">
        <v>62</v>
      </c>
      <c r="C286" s="26"/>
      <c r="D286" s="20"/>
      <c r="E286" s="30"/>
    </row>
    <row r="287" spans="2:5" x14ac:dyDescent="0.25">
      <c r="B287" s="39"/>
      <c r="C287" s="26"/>
      <c r="D287" s="20"/>
      <c r="E287" s="30"/>
    </row>
    <row r="288" spans="2:5" x14ac:dyDescent="0.25">
      <c r="B288" s="39"/>
      <c r="C288" s="26"/>
      <c r="D288" s="20"/>
      <c r="E288" s="30"/>
    </row>
    <row r="289" spans="2:5" x14ac:dyDescent="0.25">
      <c r="B289" s="39"/>
      <c r="C289" s="26"/>
      <c r="D289" s="20"/>
      <c r="E289" s="30"/>
    </row>
    <row r="290" spans="2:5" x14ac:dyDescent="0.25">
      <c r="B290" s="39"/>
      <c r="C290" s="26"/>
      <c r="D290" s="20"/>
      <c r="E290" s="30"/>
    </row>
    <row r="291" spans="2:5" x14ac:dyDescent="0.25">
      <c r="B291" s="39"/>
      <c r="C291" s="26"/>
      <c r="D291" s="20"/>
      <c r="E291" s="30"/>
    </row>
    <row r="292" spans="2:5" x14ac:dyDescent="0.25">
      <c r="B292" s="39"/>
      <c r="C292" s="26"/>
      <c r="D292" s="20"/>
      <c r="E292" s="30"/>
    </row>
    <row r="293" spans="2:5" x14ac:dyDescent="0.25">
      <c r="B293" s="39"/>
      <c r="C293" s="26"/>
      <c r="D293" s="20"/>
      <c r="E293" s="30"/>
    </row>
    <row r="294" spans="2:5" ht="16.5" thickBot="1" x14ac:dyDescent="0.3">
      <c r="B294" s="40"/>
      <c r="C294" s="37"/>
      <c r="D294" s="31"/>
      <c r="E294" s="34"/>
    </row>
    <row r="295" spans="2:5" ht="16.5" thickBot="1" x14ac:dyDescent="0.3">
      <c r="B295" s="32" t="s">
        <v>10</v>
      </c>
      <c r="C295" s="1"/>
      <c r="D295" s="1"/>
      <c r="E295" s="12">
        <f>SUM(E285:E294)</f>
        <v>265823.63</v>
      </c>
    </row>
    <row r="296" spans="2:5" x14ac:dyDescent="0.25">
      <c r="B296" s="1"/>
      <c r="C296" s="1"/>
      <c r="D296" s="1"/>
    </row>
    <row r="297" spans="2:5" x14ac:dyDescent="0.25">
      <c r="B297" s="1"/>
      <c r="C297" s="1"/>
      <c r="D297" s="1"/>
    </row>
    <row r="300" spans="2:5" ht="16.5" thickBot="1" x14ac:dyDescent="0.3"/>
    <row r="301" spans="2:5" ht="18.75" x14ac:dyDescent="0.3">
      <c r="B301" s="35"/>
      <c r="C301" s="27" t="s">
        <v>4</v>
      </c>
      <c r="D301" s="22" t="s">
        <v>5</v>
      </c>
      <c r="E301" s="23" t="s">
        <v>6</v>
      </c>
    </row>
    <row r="302" spans="2:5" x14ac:dyDescent="0.25">
      <c r="B302" s="33" t="s">
        <v>19</v>
      </c>
      <c r="C302" s="20" t="s">
        <v>116</v>
      </c>
      <c r="D302" s="20" t="s">
        <v>69</v>
      </c>
      <c r="E302" s="51">
        <v>8127217.1500000004</v>
      </c>
    </row>
    <row r="303" spans="2:5" x14ac:dyDescent="0.25">
      <c r="B303" s="33" t="s">
        <v>20</v>
      </c>
      <c r="C303" s="20" t="s">
        <v>116</v>
      </c>
      <c r="D303" s="20" t="s">
        <v>69</v>
      </c>
      <c r="E303" s="21">
        <v>1325912.5</v>
      </c>
    </row>
    <row r="304" spans="2:5" x14ac:dyDescent="0.25">
      <c r="B304" s="33" t="s">
        <v>21</v>
      </c>
      <c r="C304" s="20"/>
      <c r="D304" s="20"/>
      <c r="E304" s="21"/>
    </row>
    <row r="305" spans="2:13" x14ac:dyDescent="0.25">
      <c r="B305" s="33"/>
      <c r="C305" s="20"/>
      <c r="D305" s="20"/>
      <c r="E305" s="21"/>
    </row>
    <row r="306" spans="2:13" x14ac:dyDescent="0.25">
      <c r="B306" s="36"/>
      <c r="C306" s="20"/>
      <c r="D306" s="20"/>
      <c r="E306" s="21"/>
    </row>
    <row r="307" spans="2:13" x14ac:dyDescent="0.25">
      <c r="B307" s="36"/>
      <c r="C307" s="20"/>
      <c r="D307" s="20"/>
      <c r="E307" s="21"/>
    </row>
    <row r="308" spans="2:13" x14ac:dyDescent="0.25">
      <c r="B308" s="36"/>
      <c r="C308" s="20"/>
      <c r="D308" s="20"/>
      <c r="E308" s="21"/>
    </row>
    <row r="309" spans="2:13" ht="16.5" thickBot="1" x14ac:dyDescent="0.3">
      <c r="B309" s="36"/>
      <c r="C309" s="31"/>
      <c r="D309" s="31"/>
      <c r="E309" s="30"/>
    </row>
    <row r="310" spans="2:13" ht="16.5" thickBot="1" x14ac:dyDescent="0.3">
      <c r="B310" s="32" t="s">
        <v>10</v>
      </c>
      <c r="E310" s="12">
        <f>SUM(E302:E309)</f>
        <v>9453129.6500000004</v>
      </c>
    </row>
    <row r="311" spans="2:13" ht="16.5" thickBot="1" x14ac:dyDescent="0.3"/>
    <row r="312" spans="2:13" x14ac:dyDescent="0.25">
      <c r="B312" s="41"/>
      <c r="C312" s="27" t="s">
        <v>4</v>
      </c>
      <c r="D312" s="22" t="s">
        <v>5</v>
      </c>
      <c r="E312" s="23" t="s">
        <v>6</v>
      </c>
    </row>
    <row r="313" spans="2:13" x14ac:dyDescent="0.25">
      <c r="B313" s="36"/>
      <c r="C313" s="20" t="s">
        <v>95</v>
      </c>
      <c r="D313" s="21" t="s">
        <v>71</v>
      </c>
      <c r="E313" s="51">
        <v>53240</v>
      </c>
    </row>
    <row r="314" spans="2:13" s="1" customFormat="1" x14ac:dyDescent="0.25">
      <c r="B314" s="33" t="s">
        <v>34</v>
      </c>
      <c r="C314" s="20"/>
      <c r="D314" s="20"/>
      <c r="E314" s="51"/>
      <c r="F314" s="5"/>
      <c r="G314" s="49"/>
      <c r="M314" s="13"/>
    </row>
    <row r="315" spans="2:13" s="1" customFormat="1" x14ac:dyDescent="0.25">
      <c r="B315" s="33" t="s">
        <v>41</v>
      </c>
      <c r="C315" s="31"/>
      <c r="D315" s="31"/>
      <c r="E315" s="52"/>
      <c r="F315" s="5"/>
      <c r="G315" s="49"/>
      <c r="M315" s="13"/>
    </row>
    <row r="316" spans="2:13" s="1" customFormat="1" x14ac:dyDescent="0.25">
      <c r="B316" s="33" t="s">
        <v>42</v>
      </c>
      <c r="C316" s="31"/>
      <c r="D316" s="31"/>
      <c r="E316" s="52"/>
      <c r="F316" s="5"/>
      <c r="G316" s="49"/>
      <c r="M316" s="13"/>
    </row>
    <row r="317" spans="2:13" s="1" customFormat="1" x14ac:dyDescent="0.25">
      <c r="B317" s="33" t="s">
        <v>35</v>
      </c>
      <c r="C317" s="31"/>
      <c r="D317" s="31"/>
      <c r="E317" s="34"/>
      <c r="F317" s="5"/>
      <c r="G317" s="49"/>
      <c r="M317" s="13"/>
    </row>
    <row r="318" spans="2:13" s="1" customFormat="1" x14ac:dyDescent="0.25">
      <c r="B318" s="36"/>
      <c r="C318" s="31"/>
      <c r="D318" s="31"/>
      <c r="E318" s="34"/>
      <c r="F318" s="5"/>
      <c r="G318" s="49"/>
      <c r="M318" s="13"/>
    </row>
    <row r="319" spans="2:13" s="1" customFormat="1" x14ac:dyDescent="0.25">
      <c r="B319" s="36"/>
      <c r="C319" s="31"/>
      <c r="D319" s="31"/>
      <c r="E319" s="34"/>
      <c r="F319" s="5"/>
      <c r="G319" s="49"/>
      <c r="M319" s="13"/>
    </row>
    <row r="320" spans="2:13" s="1" customFormat="1" x14ac:dyDescent="0.25">
      <c r="B320" s="36"/>
      <c r="C320" s="31"/>
      <c r="D320" s="31"/>
      <c r="E320" s="34"/>
      <c r="F320" s="5"/>
      <c r="G320" s="49"/>
      <c r="M320" s="13"/>
    </row>
    <row r="321" spans="2:13" s="1" customFormat="1" x14ac:dyDescent="0.25">
      <c r="B321" s="36"/>
      <c r="C321" s="31"/>
      <c r="D321" s="31"/>
      <c r="E321" s="34"/>
      <c r="F321" s="5"/>
      <c r="G321" s="49"/>
      <c r="M321" s="13"/>
    </row>
    <row r="322" spans="2:13" s="1" customFormat="1" x14ac:dyDescent="0.25">
      <c r="B322" s="36"/>
      <c r="C322" s="31"/>
      <c r="D322" s="31"/>
      <c r="E322" s="34"/>
      <c r="F322" s="5"/>
      <c r="G322" s="49"/>
      <c r="M322" s="13"/>
    </row>
    <row r="323" spans="2:13" s="1" customFormat="1" ht="16.5" thickBot="1" x14ac:dyDescent="0.3">
      <c r="B323" s="42"/>
      <c r="C323" s="31"/>
      <c r="D323" s="31"/>
      <c r="E323" s="34"/>
      <c r="F323" s="5"/>
      <c r="G323" s="49"/>
      <c r="M323" s="13"/>
    </row>
    <row r="324" spans="2:13" s="1" customFormat="1" ht="16.5" thickBot="1" x14ac:dyDescent="0.3">
      <c r="B324" s="32" t="s">
        <v>10</v>
      </c>
      <c r="E324" s="43">
        <f>+E313+E314+E315+E316+E323+E317</f>
        <v>53240</v>
      </c>
      <c r="F324" s="5"/>
      <c r="G324" s="49"/>
      <c r="M324" s="13"/>
    </row>
    <row r="325" spans="2:13" s="1" customFormat="1" ht="16.5" thickBot="1" x14ac:dyDescent="0.3">
      <c r="B325" s="44"/>
      <c r="E325" s="45"/>
      <c r="F325" s="5"/>
      <c r="G325" s="49"/>
      <c r="M325" s="13"/>
    </row>
    <row r="326" spans="2:13" s="1" customFormat="1" x14ac:dyDescent="0.25">
      <c r="B326" s="46"/>
      <c r="C326" s="27" t="s">
        <v>4</v>
      </c>
      <c r="D326" s="22" t="s">
        <v>5</v>
      </c>
      <c r="E326" s="23" t="s">
        <v>6</v>
      </c>
      <c r="F326" s="5"/>
      <c r="G326" s="49"/>
      <c r="M326" s="13"/>
    </row>
    <row r="327" spans="2:13" s="1" customFormat="1" x14ac:dyDescent="0.25">
      <c r="B327" s="33" t="s">
        <v>26</v>
      </c>
      <c r="C327" s="31" t="s">
        <v>87</v>
      </c>
      <c r="D327" s="31" t="s">
        <v>69</v>
      </c>
      <c r="E327" s="48">
        <v>17150.04</v>
      </c>
      <c r="F327" s="5"/>
      <c r="G327" s="49"/>
      <c r="M327" s="13"/>
    </row>
    <row r="328" spans="2:13" s="1" customFormat="1" x14ac:dyDescent="0.25">
      <c r="B328" s="33" t="s">
        <v>36</v>
      </c>
      <c r="C328" s="31"/>
      <c r="D328" s="31"/>
      <c r="E328" s="48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ht="16.5" thickBot="1" x14ac:dyDescent="0.3">
      <c r="B332" s="47" t="s">
        <v>27</v>
      </c>
      <c r="C332" s="31"/>
      <c r="D332" s="31"/>
      <c r="E332" s="54"/>
      <c r="F332" s="5"/>
      <c r="G332" s="49"/>
      <c r="M332" s="13"/>
    </row>
    <row r="333" spans="2:13" s="1" customFormat="1" ht="16.5" thickBot="1" x14ac:dyDescent="0.3">
      <c r="B333" s="32" t="s">
        <v>10</v>
      </c>
      <c r="C333" s="2"/>
      <c r="D333" s="2"/>
      <c r="E333" s="43">
        <f>+E327+E328+E332+E329+E330</f>
        <v>17150.04</v>
      </c>
      <c r="F333" s="5"/>
      <c r="G333" s="49"/>
      <c r="M333" s="13"/>
    </row>
    <row r="334" spans="2:13" s="1" customFormat="1" x14ac:dyDescent="0.25">
      <c r="B334" s="44"/>
      <c r="C334" s="2"/>
      <c r="D334" s="2"/>
      <c r="E334" s="45"/>
      <c r="F334" s="5"/>
      <c r="G334" s="49"/>
      <c r="M334" s="13"/>
    </row>
    <row r="335" spans="2:13" s="1" customFormat="1" ht="16.5" thickBot="1" x14ac:dyDescent="0.3">
      <c r="B335" s="44"/>
      <c r="C335" s="2"/>
      <c r="D335" s="2"/>
      <c r="E335" s="45"/>
      <c r="F335" s="5"/>
      <c r="G335" s="49"/>
      <c r="M335" s="13"/>
    </row>
    <row r="336" spans="2:13" s="1" customFormat="1" x14ac:dyDescent="0.25">
      <c r="B336" s="46"/>
      <c r="C336" s="27" t="s">
        <v>4</v>
      </c>
      <c r="D336" s="22" t="s">
        <v>5</v>
      </c>
      <c r="E336" s="23" t="s">
        <v>6</v>
      </c>
      <c r="F336" s="5"/>
      <c r="G336" s="49"/>
      <c r="M336" s="13"/>
    </row>
    <row r="337" spans="2:13" s="1" customFormat="1" x14ac:dyDescent="0.25">
      <c r="B337" s="62" t="s">
        <v>48</v>
      </c>
      <c r="C337" s="31" t="s">
        <v>77</v>
      </c>
      <c r="D337" s="31" t="s">
        <v>71</v>
      </c>
      <c r="E337" s="48">
        <v>30525</v>
      </c>
      <c r="F337" s="5" t="s">
        <v>68</v>
      </c>
      <c r="G337" s="49"/>
      <c r="M337" s="13"/>
    </row>
    <row r="338" spans="2:13" s="1" customFormat="1" x14ac:dyDescent="0.25">
      <c r="B338" s="62" t="s">
        <v>46</v>
      </c>
      <c r="C338" s="31"/>
      <c r="D338" s="31"/>
      <c r="E338" s="54"/>
      <c r="F338" s="5"/>
      <c r="G338" s="49"/>
      <c r="M338" s="13"/>
    </row>
    <row r="339" spans="2:13" s="1" customFormat="1" x14ac:dyDescent="0.25">
      <c r="B339" s="62"/>
      <c r="C339" s="31"/>
      <c r="D339" s="31"/>
      <c r="E339" s="54"/>
      <c r="F339" s="5"/>
      <c r="G339" s="49"/>
      <c r="M339" s="13"/>
    </row>
    <row r="340" spans="2:13" s="1" customFormat="1" x14ac:dyDescent="0.25">
      <c r="B340" s="85" t="s">
        <v>47</v>
      </c>
      <c r="C340" s="31"/>
      <c r="D340" s="31"/>
      <c r="E340" s="54"/>
      <c r="F340" s="5"/>
      <c r="G340" s="49"/>
      <c r="M340" s="13"/>
    </row>
    <row r="341" spans="2:13" s="1" customFormat="1" x14ac:dyDescent="0.25">
      <c r="B341" s="85"/>
      <c r="C341" s="31"/>
      <c r="D341" s="31"/>
      <c r="E341" s="54"/>
      <c r="F341" s="5"/>
      <c r="G341" s="49"/>
      <c r="M341" s="13"/>
    </row>
    <row r="342" spans="2:13" s="1" customFormat="1" ht="16.5" thickBot="1" x14ac:dyDescent="0.3">
      <c r="B342" s="85"/>
      <c r="C342" s="31"/>
      <c r="D342" s="31"/>
      <c r="E342" s="64"/>
      <c r="F342" s="5"/>
      <c r="G342" s="49"/>
      <c r="M342" s="13"/>
    </row>
    <row r="343" spans="2:13" s="1" customFormat="1" ht="16.5" thickBot="1" x14ac:dyDescent="0.3">
      <c r="B343" s="86"/>
      <c r="C343" s="31"/>
      <c r="D343" s="31"/>
      <c r="E343" s="64"/>
      <c r="F343" s="65"/>
      <c r="G343" s="49"/>
      <c r="M343" s="13"/>
    </row>
    <row r="344" spans="2:13" s="1" customFormat="1" ht="16.5" thickBot="1" x14ac:dyDescent="0.3">
      <c r="B344" s="63" t="s">
        <v>10</v>
      </c>
      <c r="C344" s="57"/>
      <c r="D344" s="57"/>
      <c r="E344" s="12">
        <f>SUM(E337:E343)</f>
        <v>30525</v>
      </c>
      <c r="F344" s="5"/>
      <c r="G344" s="49"/>
      <c r="M344" s="13"/>
    </row>
    <row r="345" spans="2:13" s="1" customFormat="1" x14ac:dyDescent="0.25">
      <c r="B345" s="44"/>
      <c r="C345" s="2"/>
      <c r="D345" s="2"/>
      <c r="E345" s="45"/>
      <c r="F345" s="5"/>
      <c r="G345" s="49"/>
      <c r="M345" s="13"/>
    </row>
    <row r="346" spans="2:13" s="1" customFormat="1" ht="12.75" customHeight="1" thickBot="1" x14ac:dyDescent="0.3">
      <c r="B346" s="44"/>
      <c r="C346" s="2"/>
      <c r="D346" s="2"/>
      <c r="E346" s="45"/>
      <c r="F346" s="5"/>
      <c r="G346" s="49"/>
      <c r="M346" s="13"/>
    </row>
    <row r="347" spans="2:13" s="1" customFormat="1" ht="16.5" hidden="1" thickBot="1" x14ac:dyDescent="0.3">
      <c r="B347" s="44"/>
      <c r="C347" s="2"/>
      <c r="D347" s="2"/>
      <c r="E347" s="45"/>
      <c r="F347" s="5"/>
      <c r="G347" s="49"/>
      <c r="M347" s="13"/>
    </row>
    <row r="348" spans="2:13" s="1" customFormat="1" ht="0.75" hidden="1" customHeight="1" thickBot="1" x14ac:dyDescent="0.3">
      <c r="B348" s="44"/>
      <c r="C348" s="2"/>
      <c r="D348" s="2"/>
      <c r="E348" s="45"/>
      <c r="F348" s="5"/>
      <c r="G348" s="49"/>
      <c r="M348" s="13"/>
    </row>
    <row r="349" spans="2:13" s="1" customFormat="1" ht="16.5" hidden="1" thickBot="1" x14ac:dyDescent="0.3">
      <c r="B349" s="44"/>
      <c r="C349" s="2"/>
      <c r="D349" s="2"/>
      <c r="E349" s="45"/>
      <c r="F349" s="5"/>
      <c r="G349" s="49"/>
      <c r="M349" s="13"/>
    </row>
    <row r="350" spans="2:13" s="1" customFormat="1" ht="16.5" hidden="1" thickBot="1" x14ac:dyDescent="0.3">
      <c r="B350" s="44"/>
      <c r="C350" s="2"/>
      <c r="D350" s="2"/>
      <c r="E350" s="45"/>
      <c r="F350" s="5"/>
      <c r="G350" s="49"/>
      <c r="M350" s="13"/>
    </row>
    <row r="351" spans="2:13" s="1" customFormat="1" ht="16.5" hidden="1" thickBot="1" x14ac:dyDescent="0.3">
      <c r="B351" s="44"/>
      <c r="C351" s="2"/>
      <c r="D351" s="2"/>
      <c r="E351" s="45"/>
      <c r="F351" s="5"/>
      <c r="G351" s="49"/>
      <c r="M351" s="13"/>
    </row>
    <row r="352" spans="2:13" s="1" customFormat="1" ht="16.5" hidden="1" thickBot="1" x14ac:dyDescent="0.3">
      <c r="B352" s="44"/>
      <c r="C352" s="2"/>
      <c r="D352" s="2"/>
      <c r="E352" s="45"/>
      <c r="F352" s="5"/>
      <c r="G352" s="49"/>
      <c r="M352" s="13"/>
    </row>
    <row r="353" spans="2:13" s="1" customFormat="1" ht="16.5" hidden="1" thickBot="1" x14ac:dyDescent="0.3">
      <c r="B353" s="44"/>
      <c r="C353" s="2"/>
      <c r="D353" s="2"/>
      <c r="E353" s="45"/>
      <c r="F353" s="5"/>
      <c r="G353" s="49"/>
      <c r="M353" s="13"/>
    </row>
    <row r="354" spans="2:13" s="1" customFormat="1" ht="16.5" hidden="1" thickBot="1" x14ac:dyDescent="0.3">
      <c r="B354" s="44"/>
      <c r="C354" s="2"/>
      <c r="D354" s="2"/>
      <c r="E354" s="45"/>
      <c r="F354" s="5"/>
      <c r="G354" s="49"/>
      <c r="M354" s="13"/>
    </row>
    <row r="355" spans="2:13" s="1" customFormat="1" ht="16.5" hidden="1" thickBot="1" x14ac:dyDescent="0.3">
      <c r="B355" s="44"/>
      <c r="C355" s="2"/>
      <c r="D355" s="2"/>
      <c r="E355" s="45"/>
      <c r="F355" s="5"/>
      <c r="G355" s="49"/>
      <c r="M355" s="13"/>
    </row>
    <row r="356" spans="2:13" s="1" customFormat="1" ht="16.5" hidden="1" thickBot="1" x14ac:dyDescent="0.3">
      <c r="B356" s="44"/>
      <c r="C356" s="2"/>
      <c r="D356" s="2"/>
      <c r="E356" s="45"/>
      <c r="F356" s="5"/>
      <c r="G356" s="49"/>
      <c r="M356" s="13"/>
    </row>
    <row r="357" spans="2:13" s="1" customFormat="1" x14ac:dyDescent="0.25">
      <c r="B357" s="46"/>
      <c r="C357" s="27" t="s">
        <v>4</v>
      </c>
      <c r="D357" s="22" t="s">
        <v>5</v>
      </c>
      <c r="E357" s="23" t="s">
        <v>6</v>
      </c>
      <c r="F357" s="5"/>
      <c r="G357" s="49"/>
      <c r="M357" s="13"/>
    </row>
    <row r="358" spans="2:13" s="1" customFormat="1" x14ac:dyDescent="0.25">
      <c r="B358" s="33" t="s">
        <v>45</v>
      </c>
      <c r="C358" s="31"/>
      <c r="D358" s="31"/>
      <c r="E358" s="48"/>
      <c r="F358" s="5"/>
      <c r="G358" s="49"/>
      <c r="M358" s="13"/>
    </row>
    <row r="359" spans="2:13" s="1" customFormat="1" x14ac:dyDescent="0.25">
      <c r="B359" s="33" t="s">
        <v>46</v>
      </c>
      <c r="C359" s="31"/>
      <c r="D359" s="31"/>
      <c r="E359" s="54"/>
      <c r="F359" s="5"/>
      <c r="G359" s="49"/>
      <c r="M359" s="13"/>
    </row>
    <row r="360" spans="2:13" s="1" customFormat="1" ht="16.5" thickBot="1" x14ac:dyDescent="0.3">
      <c r="B360" s="47" t="s">
        <v>43</v>
      </c>
      <c r="C360" s="31"/>
      <c r="D360" s="31"/>
      <c r="E360" s="54"/>
      <c r="F360" s="5"/>
      <c r="G360" s="49"/>
      <c r="M360" s="13"/>
    </row>
    <row r="361" spans="2:13" s="1" customFormat="1" x14ac:dyDescent="0.25">
      <c r="B361" s="33"/>
      <c r="C361" s="31"/>
      <c r="D361" s="31"/>
      <c r="E361" s="54"/>
      <c r="F361" s="5"/>
      <c r="G361" s="49"/>
      <c r="M361" s="13"/>
    </row>
    <row r="362" spans="2:13" s="1" customFormat="1" x14ac:dyDescent="0.25">
      <c r="B362" s="33"/>
      <c r="C362" s="31"/>
      <c r="D362" s="31"/>
      <c r="E362" s="54"/>
      <c r="F362" s="5"/>
      <c r="G362" s="49"/>
      <c r="M362" s="13"/>
    </row>
    <row r="363" spans="2:13" s="1" customFormat="1" x14ac:dyDescent="0.25">
      <c r="B363" s="33"/>
      <c r="C363" s="31"/>
      <c r="D363" s="31"/>
      <c r="E363" s="54"/>
      <c r="F363" s="5"/>
      <c r="G363" s="49"/>
      <c r="M363" s="13"/>
    </row>
    <row r="364" spans="2:13" s="1" customFormat="1" x14ac:dyDescent="0.25">
      <c r="B364" s="33"/>
      <c r="C364" s="31"/>
      <c r="D364" s="31"/>
      <c r="E364" s="54"/>
      <c r="F364" s="5"/>
      <c r="G364" s="49"/>
      <c r="M364" s="13"/>
    </row>
    <row r="365" spans="2:13" s="1" customFormat="1" x14ac:dyDescent="0.25">
      <c r="B365" s="33"/>
      <c r="C365" s="31"/>
      <c r="D365" s="31"/>
      <c r="E365" s="54"/>
      <c r="F365" s="5"/>
      <c r="G365" s="49"/>
      <c r="M365" s="13"/>
    </row>
    <row r="366" spans="2:13" s="1" customFormat="1" x14ac:dyDescent="0.25">
      <c r="B366" s="33"/>
      <c r="C366" s="31"/>
      <c r="D366" s="31"/>
      <c r="E366" s="54"/>
      <c r="F366" s="5"/>
      <c r="G366" s="49"/>
      <c r="M366" s="13"/>
    </row>
    <row r="367" spans="2:13" s="1" customFormat="1" x14ac:dyDescent="0.25">
      <c r="B367" s="33"/>
      <c r="C367" s="31"/>
      <c r="D367" s="31"/>
      <c r="E367" s="54"/>
      <c r="F367" s="5"/>
      <c r="G367" s="49"/>
      <c r="M367" s="13"/>
    </row>
    <row r="368" spans="2:13" s="1" customFormat="1" x14ac:dyDescent="0.25">
      <c r="B368" s="33"/>
      <c r="C368" s="31"/>
      <c r="D368" s="31"/>
      <c r="E368" s="54"/>
      <c r="F368" s="5"/>
      <c r="G368" s="49"/>
      <c r="M368" s="13"/>
    </row>
    <row r="369" spans="2:13" s="1" customFormat="1" x14ac:dyDescent="0.25">
      <c r="B369" s="33"/>
      <c r="C369" s="31"/>
      <c r="D369" s="31"/>
      <c r="E369" s="54"/>
      <c r="F369" s="5"/>
      <c r="G369" s="49"/>
      <c r="M369" s="13"/>
    </row>
    <row r="370" spans="2:13" s="1" customFormat="1" x14ac:dyDescent="0.25">
      <c r="B370" s="33"/>
      <c r="C370" s="31"/>
      <c r="D370" s="31"/>
      <c r="E370" s="54"/>
      <c r="F370" s="5"/>
      <c r="G370" s="49"/>
      <c r="M370" s="13"/>
    </row>
    <row r="371" spans="2:13" s="1" customFormat="1" x14ac:dyDescent="0.25">
      <c r="B371" s="33"/>
      <c r="C371" s="31"/>
      <c r="D371" s="31"/>
      <c r="E371" s="54"/>
      <c r="F371" s="5"/>
      <c r="G371" s="49"/>
      <c r="M371" s="13"/>
    </row>
    <row r="372" spans="2:13" s="1" customFormat="1" x14ac:dyDescent="0.25">
      <c r="B372" s="33"/>
      <c r="C372" s="31"/>
      <c r="D372" s="31"/>
      <c r="E372" s="54"/>
      <c r="F372" s="5"/>
      <c r="G372" s="49"/>
      <c r="M372" s="13"/>
    </row>
    <row r="373" spans="2:13" s="1" customFormat="1" x14ac:dyDescent="0.25">
      <c r="B373" s="33"/>
      <c r="C373" s="31"/>
      <c r="D373" s="31"/>
      <c r="E373" s="54"/>
      <c r="F373" s="5"/>
      <c r="G373" s="49"/>
      <c r="M373" s="13"/>
    </row>
    <row r="374" spans="2:13" s="1" customFormat="1" x14ac:dyDescent="0.25">
      <c r="B374" s="33"/>
      <c r="C374" s="31"/>
      <c r="D374" s="31"/>
      <c r="E374" s="54"/>
      <c r="F374" s="5"/>
      <c r="G374" s="49"/>
      <c r="M374" s="13"/>
    </row>
    <row r="375" spans="2:13" s="1" customFormat="1" x14ac:dyDescent="0.25">
      <c r="B375" s="33"/>
      <c r="C375" s="31"/>
      <c r="D375" s="31"/>
      <c r="E375" s="54"/>
      <c r="F375" s="5"/>
      <c r="G375" s="49"/>
      <c r="M375" s="13"/>
    </row>
    <row r="376" spans="2:13" s="1" customFormat="1" x14ac:dyDescent="0.25">
      <c r="B376" s="33"/>
      <c r="C376" s="31"/>
      <c r="D376" s="31"/>
      <c r="E376" s="54"/>
      <c r="F376" s="5"/>
      <c r="G376" s="49"/>
      <c r="M376" s="13"/>
    </row>
    <row r="377" spans="2:13" s="1" customFormat="1" x14ac:dyDescent="0.25">
      <c r="B377" s="33"/>
      <c r="C377" s="31"/>
      <c r="D377" s="31"/>
      <c r="E377" s="54"/>
      <c r="F377" s="5"/>
      <c r="G377" s="49"/>
      <c r="M377" s="13"/>
    </row>
    <row r="378" spans="2:13" s="1" customFormat="1" x14ac:dyDescent="0.25">
      <c r="B378" s="33"/>
      <c r="C378" s="31"/>
      <c r="D378" s="31"/>
      <c r="E378" s="54"/>
      <c r="F378" s="5"/>
      <c r="G378" s="49"/>
      <c r="M378" s="13"/>
    </row>
    <row r="379" spans="2:13" s="1" customFormat="1" x14ac:dyDescent="0.25">
      <c r="B379" s="33"/>
      <c r="C379" s="31"/>
      <c r="D379" s="31"/>
      <c r="E379" s="54"/>
      <c r="F379" s="5"/>
      <c r="G379" s="49"/>
      <c r="M379" s="13"/>
    </row>
    <row r="380" spans="2:13" s="1" customFormat="1" x14ac:dyDescent="0.25">
      <c r="B380" s="33"/>
      <c r="C380" s="31"/>
      <c r="D380" s="31"/>
      <c r="E380" s="54"/>
      <c r="F380" s="5"/>
      <c r="G380" s="49"/>
      <c r="M380" s="13"/>
    </row>
    <row r="381" spans="2:13" s="1" customFormat="1" x14ac:dyDescent="0.25">
      <c r="B381" s="33"/>
      <c r="C381" s="31"/>
      <c r="D381" s="31"/>
      <c r="E381" s="54"/>
      <c r="F381" s="5"/>
      <c r="G381" s="49"/>
      <c r="M381" s="13"/>
    </row>
    <row r="382" spans="2:13" s="1" customFormat="1" x14ac:dyDescent="0.25">
      <c r="B382" s="33"/>
      <c r="C382" s="31"/>
      <c r="D382" s="31"/>
      <c r="E382" s="54"/>
      <c r="F382" s="5"/>
      <c r="G382" s="49"/>
      <c r="M382" s="13"/>
    </row>
    <row r="383" spans="2:13" s="1" customFormat="1" x14ac:dyDescent="0.25">
      <c r="B383" s="33"/>
      <c r="C383" s="31"/>
      <c r="D383" s="31"/>
      <c r="E383" s="54"/>
      <c r="F383" s="5"/>
      <c r="G383" s="49"/>
      <c r="M383" s="13"/>
    </row>
    <row r="384" spans="2:13" s="1" customFormat="1" x14ac:dyDescent="0.25">
      <c r="B384" s="33"/>
      <c r="C384" s="31"/>
      <c r="D384" s="31"/>
      <c r="E384" s="54"/>
      <c r="F384" s="5"/>
      <c r="G384" s="49"/>
      <c r="M384" s="13"/>
    </row>
    <row r="385" spans="2:13" s="1" customFormat="1" x14ac:dyDescent="0.25">
      <c r="B385" s="33"/>
      <c r="C385" s="31"/>
      <c r="D385" s="31"/>
      <c r="E385" s="54"/>
      <c r="F385" s="5"/>
      <c r="G385" s="49"/>
      <c r="M385" s="13"/>
    </row>
    <row r="386" spans="2:13" s="1" customFormat="1" x14ac:dyDescent="0.25">
      <c r="B386" s="33"/>
      <c r="C386" s="31"/>
      <c r="D386" s="31"/>
      <c r="E386" s="54"/>
      <c r="F386" s="5"/>
      <c r="G386" s="49"/>
      <c r="M386" s="13"/>
    </row>
    <row r="387" spans="2:13" s="1" customFormat="1" x14ac:dyDescent="0.25">
      <c r="B387" s="33"/>
      <c r="C387" s="31"/>
      <c r="D387" s="31"/>
      <c r="E387" s="54"/>
      <c r="F387" s="5"/>
      <c r="G387" s="49"/>
      <c r="M387" s="13"/>
    </row>
    <row r="388" spans="2:13" s="1" customFormat="1" x14ac:dyDescent="0.25">
      <c r="B388" s="33"/>
      <c r="C388" s="31"/>
      <c r="D388" s="31"/>
      <c r="E388" s="54"/>
      <c r="F388" s="5"/>
      <c r="G388" s="49"/>
      <c r="M388" s="13"/>
    </row>
    <row r="389" spans="2:13" s="1" customFormat="1" x14ac:dyDescent="0.25">
      <c r="B389" s="33"/>
      <c r="C389" s="31"/>
      <c r="D389" s="31"/>
      <c r="E389" s="54"/>
      <c r="F389" s="5"/>
      <c r="G389" s="49"/>
      <c r="M389" s="13"/>
    </row>
    <row r="390" spans="2:13" s="1" customFormat="1" x14ac:dyDescent="0.25">
      <c r="B390" s="33"/>
      <c r="C390" s="31"/>
      <c r="D390" s="31"/>
      <c r="E390" s="54"/>
      <c r="F390" s="5"/>
      <c r="G390" s="49"/>
      <c r="M390" s="13"/>
    </row>
    <row r="391" spans="2:13" s="1" customFormat="1" ht="16.5" thickBot="1" x14ac:dyDescent="0.3">
      <c r="B391" s="47"/>
      <c r="C391" s="31"/>
      <c r="D391" s="31"/>
      <c r="E391" s="54"/>
      <c r="F391" s="5"/>
      <c r="G391" s="49"/>
      <c r="M391" s="13"/>
    </row>
    <row r="392" spans="2:13" s="1" customFormat="1" ht="16.5" thickBot="1" x14ac:dyDescent="0.3">
      <c r="B392" s="47"/>
      <c r="C392" s="31"/>
      <c r="D392" s="31"/>
      <c r="E392" s="54"/>
      <c r="F392" s="5"/>
      <c r="G392" s="49"/>
      <c r="M392" s="13"/>
    </row>
    <row r="393" spans="2:13" s="55" customFormat="1" ht="16.5" thickBot="1" x14ac:dyDescent="0.3">
      <c r="B393" s="56" t="s">
        <v>10</v>
      </c>
      <c r="C393" s="57"/>
      <c r="D393" s="57"/>
      <c r="E393" s="12">
        <f>SUM(E358:E392)</f>
        <v>0</v>
      </c>
      <c r="F393" s="58"/>
      <c r="G393" s="59"/>
    </row>
    <row r="394" spans="2:13" s="55" customFormat="1" ht="16.5" thickBot="1" x14ac:dyDescent="0.3">
      <c r="B394" s="60"/>
      <c r="C394" s="57"/>
      <c r="D394" s="57"/>
      <c r="E394" s="61"/>
      <c r="F394" s="58"/>
      <c r="G394" s="59"/>
    </row>
    <row r="395" spans="2:13" s="55" customFormat="1" x14ac:dyDescent="0.25">
      <c r="B395" s="16" t="s">
        <v>49</v>
      </c>
      <c r="C395" s="27" t="s">
        <v>4</v>
      </c>
      <c r="D395" s="22" t="s">
        <v>5</v>
      </c>
      <c r="E395" s="23" t="s">
        <v>6</v>
      </c>
      <c r="F395" s="58"/>
      <c r="G395" s="59"/>
    </row>
    <row r="396" spans="2:13" s="55" customFormat="1" x14ac:dyDescent="0.25">
      <c r="B396" s="17" t="s">
        <v>14</v>
      </c>
      <c r="C396" s="26"/>
      <c r="D396" s="20"/>
      <c r="E396" s="51"/>
      <c r="F396" s="58"/>
      <c r="G396" s="59"/>
    </row>
    <row r="397" spans="2:13" s="55" customFormat="1" x14ac:dyDescent="0.25">
      <c r="B397" s="33" t="s">
        <v>46</v>
      </c>
      <c r="C397" s="26"/>
      <c r="D397" s="20"/>
      <c r="E397" s="51"/>
      <c r="F397" s="58"/>
      <c r="G397" s="59"/>
    </row>
    <row r="398" spans="2:13" s="55" customFormat="1" ht="16.5" thickBot="1" x14ac:dyDescent="0.3">
      <c r="B398" s="47" t="s">
        <v>44</v>
      </c>
      <c r="C398" s="20"/>
      <c r="D398" s="20"/>
      <c r="E398" s="51"/>
      <c r="F398" s="58"/>
      <c r="G398" s="59"/>
    </row>
    <row r="399" spans="2:13" s="55" customFormat="1" x14ac:dyDescent="0.25">
      <c r="B399" s="38"/>
      <c r="C399" s="26"/>
      <c r="D399" s="20"/>
      <c r="E399" s="51"/>
      <c r="F399" s="58"/>
      <c r="G399" s="59"/>
    </row>
    <row r="400" spans="2:13" s="55" customFormat="1" x14ac:dyDescent="0.25">
      <c r="B400" s="39"/>
      <c r="C400" s="26"/>
      <c r="D400" s="20"/>
      <c r="E400" s="51"/>
      <c r="F400" s="58"/>
      <c r="G400" s="59"/>
    </row>
    <row r="401" spans="2:7" s="55" customFormat="1" x14ac:dyDescent="0.25">
      <c r="B401" s="39"/>
      <c r="C401" s="26"/>
      <c r="D401" s="20"/>
      <c r="E401" s="51"/>
      <c r="F401" s="58"/>
      <c r="G401" s="59"/>
    </row>
    <row r="402" spans="2:7" s="55" customFormat="1" x14ac:dyDescent="0.25">
      <c r="B402" s="39"/>
      <c r="C402" s="26"/>
      <c r="D402" s="20"/>
      <c r="E402" s="51"/>
      <c r="F402" s="58"/>
      <c r="G402" s="59"/>
    </row>
    <row r="403" spans="2:7" s="55" customFormat="1" x14ac:dyDescent="0.25">
      <c r="B403" s="39"/>
      <c r="C403" s="26"/>
      <c r="D403" s="20"/>
      <c r="E403" s="51"/>
      <c r="F403" s="58"/>
      <c r="G403" s="59"/>
    </row>
    <row r="404" spans="2:7" s="55" customFormat="1" x14ac:dyDescent="0.25">
      <c r="B404" s="39"/>
      <c r="C404" s="26"/>
      <c r="D404" s="20"/>
      <c r="E404" s="51"/>
      <c r="F404" s="58"/>
      <c r="G404" s="59"/>
    </row>
    <row r="405" spans="2:7" s="55" customFormat="1" x14ac:dyDescent="0.25">
      <c r="B405" s="39"/>
      <c r="C405" s="26"/>
      <c r="D405" s="20"/>
      <c r="E405" s="51"/>
      <c r="F405" s="58"/>
      <c r="G405" s="59"/>
    </row>
    <row r="406" spans="2:7" s="55" customFormat="1" x14ac:dyDescent="0.25">
      <c r="B406" s="39"/>
      <c r="C406" s="26"/>
      <c r="D406" s="20"/>
      <c r="E406" s="51"/>
      <c r="F406" s="58"/>
      <c r="G406" s="59"/>
    </row>
    <row r="407" spans="2:7" s="55" customFormat="1" x14ac:dyDescent="0.25">
      <c r="B407" s="39"/>
      <c r="C407" s="26"/>
      <c r="D407" s="20"/>
      <c r="E407" s="51"/>
      <c r="F407" s="58"/>
      <c r="G407" s="59"/>
    </row>
    <row r="408" spans="2:7" s="55" customFormat="1" x14ac:dyDescent="0.25">
      <c r="B408" s="39"/>
      <c r="C408" s="26"/>
      <c r="D408" s="20"/>
      <c r="E408" s="51"/>
      <c r="F408" s="58"/>
      <c r="G408" s="59"/>
    </row>
    <row r="409" spans="2:7" s="55" customFormat="1" x14ac:dyDescent="0.25">
      <c r="B409" s="39"/>
      <c r="C409" s="26"/>
      <c r="D409" s="20"/>
      <c r="E409" s="51"/>
      <c r="F409" s="58"/>
      <c r="G409" s="59"/>
    </row>
    <row r="410" spans="2:7" s="55" customFormat="1" x14ac:dyDescent="0.25">
      <c r="B410" s="39"/>
      <c r="C410" s="26"/>
      <c r="D410" s="20"/>
      <c r="E410" s="51"/>
      <c r="F410" s="58"/>
      <c r="G410" s="59"/>
    </row>
    <row r="411" spans="2:7" s="55" customFormat="1" x14ac:dyDescent="0.25">
      <c r="B411" s="39"/>
      <c r="C411" s="26"/>
      <c r="D411" s="20"/>
      <c r="E411" s="51"/>
      <c r="F411" s="58"/>
      <c r="G411" s="59"/>
    </row>
    <row r="412" spans="2:7" s="55" customFormat="1" x14ac:dyDescent="0.25">
      <c r="B412" s="39"/>
      <c r="C412" s="26"/>
      <c r="D412" s="20"/>
      <c r="E412" s="51"/>
      <c r="F412" s="58"/>
      <c r="G412" s="59"/>
    </row>
    <row r="413" spans="2:7" s="55" customFormat="1" x14ac:dyDescent="0.25">
      <c r="B413" s="39"/>
      <c r="C413" s="26"/>
      <c r="D413" s="20"/>
      <c r="E413" s="51"/>
      <c r="F413" s="58"/>
      <c r="G413" s="59"/>
    </row>
    <row r="414" spans="2:7" s="55" customFormat="1" x14ac:dyDescent="0.25">
      <c r="B414" s="39"/>
      <c r="C414" s="26"/>
      <c r="D414" s="20"/>
      <c r="E414" s="51"/>
      <c r="F414" s="58"/>
      <c r="G414" s="59"/>
    </row>
    <row r="415" spans="2:7" s="55" customFormat="1" x14ac:dyDescent="0.25">
      <c r="B415" s="39"/>
      <c r="C415" s="26"/>
      <c r="D415" s="20"/>
      <c r="E415" s="51"/>
      <c r="F415" s="58"/>
      <c r="G415" s="59"/>
    </row>
    <row r="416" spans="2:7" s="55" customFormat="1" x14ac:dyDescent="0.25">
      <c r="B416" s="39"/>
      <c r="C416" s="26"/>
      <c r="D416" s="20"/>
      <c r="E416" s="51"/>
      <c r="F416" s="58"/>
      <c r="G416" s="59"/>
    </row>
    <row r="417" spans="2:7" s="55" customFormat="1" x14ac:dyDescent="0.25">
      <c r="B417" s="39"/>
      <c r="C417" s="26"/>
      <c r="D417" s="20"/>
      <c r="E417" s="51"/>
      <c r="F417" s="58"/>
      <c r="G417" s="59"/>
    </row>
    <row r="418" spans="2:7" s="55" customFormat="1" x14ac:dyDescent="0.25">
      <c r="B418" s="39"/>
      <c r="C418" s="26"/>
      <c r="D418" s="20"/>
      <c r="E418" s="51"/>
      <c r="F418" s="58"/>
      <c r="G418" s="59"/>
    </row>
    <row r="419" spans="2:7" s="55" customFormat="1" x14ac:dyDescent="0.25">
      <c r="B419" s="39"/>
      <c r="C419" s="26"/>
      <c r="D419" s="20"/>
      <c r="E419" s="51"/>
      <c r="F419" s="58"/>
      <c r="G419" s="59"/>
    </row>
    <row r="420" spans="2:7" s="55" customFormat="1" x14ac:dyDescent="0.25">
      <c r="B420" s="39"/>
      <c r="C420" s="26"/>
      <c r="D420" s="20"/>
      <c r="E420" s="51"/>
      <c r="F420" s="58"/>
      <c r="G420" s="59"/>
    </row>
    <row r="421" spans="2:7" s="55" customFormat="1" x14ac:dyDescent="0.25">
      <c r="B421" s="17"/>
      <c r="C421" s="26"/>
      <c r="D421" s="20"/>
      <c r="E421" s="51"/>
      <c r="F421" s="58"/>
      <c r="G421" s="59"/>
    </row>
    <row r="422" spans="2:7" s="55" customFormat="1" x14ac:dyDescent="0.25">
      <c r="B422" s="17"/>
      <c r="C422" s="26"/>
      <c r="D422" s="20"/>
      <c r="E422" s="51"/>
      <c r="F422" s="58"/>
      <c r="G422" s="59"/>
    </row>
    <row r="423" spans="2:7" s="55" customFormat="1" x14ac:dyDescent="0.25">
      <c r="B423" s="17"/>
      <c r="C423" s="26"/>
      <c r="D423" s="20"/>
      <c r="E423" s="51"/>
      <c r="F423" s="58"/>
      <c r="G423" s="59"/>
    </row>
    <row r="424" spans="2:7" s="55" customFormat="1" x14ac:dyDescent="0.25">
      <c r="B424" s="17"/>
      <c r="C424" s="26"/>
      <c r="D424" s="20"/>
      <c r="E424" s="51"/>
      <c r="F424" s="58"/>
      <c r="G424" s="59"/>
    </row>
    <row r="425" spans="2:7" s="55" customFormat="1" x14ac:dyDescent="0.25">
      <c r="B425" s="17"/>
      <c r="C425" s="26"/>
      <c r="D425" s="20"/>
      <c r="E425" s="51"/>
      <c r="F425" s="58"/>
      <c r="G425" s="59"/>
    </row>
    <row r="426" spans="2:7" s="55" customFormat="1" x14ac:dyDescent="0.25">
      <c r="B426" s="17"/>
      <c r="C426" s="26"/>
      <c r="D426" s="20"/>
      <c r="E426" s="51"/>
      <c r="F426" s="58"/>
      <c r="G426" s="59"/>
    </row>
    <row r="427" spans="2:7" s="55" customFormat="1" x14ac:dyDescent="0.25">
      <c r="B427" s="17"/>
      <c r="C427" s="26"/>
      <c r="D427" s="21"/>
      <c r="E427" s="51"/>
      <c r="F427" s="58"/>
      <c r="G427" s="59"/>
    </row>
    <row r="428" spans="2:7" s="55" customFormat="1" x14ac:dyDescent="0.25">
      <c r="B428" s="17"/>
      <c r="C428" s="26"/>
      <c r="D428" s="20"/>
      <c r="E428" s="51"/>
      <c r="F428" s="58"/>
      <c r="G428" s="59"/>
    </row>
    <row r="429" spans="2:7" s="55" customFormat="1" x14ac:dyDescent="0.25">
      <c r="B429" s="17"/>
      <c r="C429" s="26"/>
      <c r="D429" s="20"/>
      <c r="E429" s="51"/>
      <c r="F429" s="58"/>
      <c r="G429" s="59"/>
    </row>
    <row r="430" spans="2:7" s="55" customFormat="1" x14ac:dyDescent="0.25">
      <c r="B430" s="17"/>
      <c r="C430" s="26"/>
      <c r="D430" s="20"/>
      <c r="E430" s="51"/>
      <c r="F430" s="58"/>
      <c r="G430" s="59"/>
    </row>
    <row r="431" spans="2:7" s="55" customFormat="1" x14ac:dyDescent="0.25">
      <c r="B431" s="17"/>
      <c r="C431" s="26"/>
      <c r="D431" s="20"/>
      <c r="E431" s="51"/>
      <c r="F431" s="58"/>
      <c r="G431" s="59"/>
    </row>
    <row r="432" spans="2:7" s="55" customFormat="1" ht="16.5" thickBot="1" x14ac:dyDescent="0.3">
      <c r="B432" s="28"/>
      <c r="C432" s="26"/>
      <c r="D432" s="20"/>
      <c r="E432" s="51"/>
      <c r="F432" s="58"/>
      <c r="G432" s="59"/>
    </row>
    <row r="433" spans="2:13" s="1" customFormat="1" ht="16.5" thickBot="1" x14ac:dyDescent="0.3">
      <c r="B433" s="11" t="s">
        <v>10</v>
      </c>
      <c r="E433" s="12">
        <f>SUM(E396:E432)</f>
        <v>0</v>
      </c>
      <c r="F433" s="5"/>
      <c r="G433" s="49"/>
      <c r="M433" s="13"/>
    </row>
    <row r="434" spans="2:13" ht="21" customHeight="1" thickBot="1" x14ac:dyDescent="0.3">
      <c r="B434" s="32" t="s">
        <v>22</v>
      </c>
      <c r="E434" s="12">
        <f>+E433+E393+E344+E333+E324+E310+E295+E281+E263+E138+E88+E69+E57+E42+E155+E171</f>
        <v>18543731.769999996</v>
      </c>
    </row>
    <row r="435" spans="2:13" x14ac:dyDescent="0.25">
      <c r="B435" s="5"/>
      <c r="C435" s="49"/>
      <c r="E435"/>
      <c r="F435"/>
      <c r="G435"/>
      <c r="I435" s="13"/>
      <c r="M435"/>
    </row>
    <row r="436" spans="2:13" x14ac:dyDescent="0.25">
      <c r="B436" s="5"/>
      <c r="C436" s="49"/>
      <c r="E436"/>
      <c r="F436"/>
      <c r="G436"/>
      <c r="I436" s="13"/>
      <c r="M436"/>
    </row>
    <row r="482" spans="8:8" x14ac:dyDescent="0.25">
      <c r="H482" s="1"/>
    </row>
    <row r="483" spans="8:8" x14ac:dyDescent="0.25">
      <c r="H483" s="1"/>
    </row>
    <row r="484" spans="8:8" x14ac:dyDescent="0.25">
      <c r="H484" s="1"/>
    </row>
    <row r="485" spans="8:8" x14ac:dyDescent="0.25">
      <c r="H485" s="1"/>
    </row>
    <row r="486" spans="8:8" x14ac:dyDescent="0.25">
      <c r="H486" s="1"/>
    </row>
    <row r="488" spans="8:8" x14ac:dyDescent="0.25">
      <c r="H488" s="1"/>
    </row>
    <row r="489" spans="8:8" x14ac:dyDescent="0.25">
      <c r="H489" s="1"/>
    </row>
    <row r="490" spans="8:8" x14ac:dyDescent="0.25">
      <c r="H490" s="1"/>
    </row>
    <row r="491" spans="8:8" x14ac:dyDescent="0.25">
      <c r="H491" s="1"/>
    </row>
    <row r="492" spans="8:8" x14ac:dyDescent="0.25">
      <c r="H492" s="1"/>
    </row>
    <row r="493" spans="8:8" x14ac:dyDescent="0.25">
      <c r="H493" s="1"/>
    </row>
    <row r="494" spans="8:8" x14ac:dyDescent="0.25">
      <c r="H494" s="1"/>
    </row>
    <row r="495" spans="8:8" x14ac:dyDescent="0.25">
      <c r="H495" s="1"/>
    </row>
    <row r="496" spans="8:8" x14ac:dyDescent="0.25">
      <c r="H496" s="1"/>
    </row>
    <row r="497" spans="8:8" x14ac:dyDescent="0.25">
      <c r="H497" s="1"/>
    </row>
    <row r="498" spans="8:8" x14ac:dyDescent="0.25">
      <c r="H498" s="1"/>
    </row>
    <row r="499" spans="8:8" x14ac:dyDescent="0.25">
      <c r="H499" s="1"/>
    </row>
    <row r="500" spans="8:8" x14ac:dyDescent="0.25">
      <c r="H500" s="1"/>
    </row>
    <row r="501" spans="8:8" x14ac:dyDescent="0.25">
      <c r="H501" s="1"/>
    </row>
    <row r="502" spans="8:8" x14ac:dyDescent="0.25">
      <c r="H502" s="1"/>
    </row>
    <row r="503" spans="8:8" x14ac:dyDescent="0.25">
      <c r="H503" s="1"/>
    </row>
    <row r="504" spans="8:8" x14ac:dyDescent="0.25">
      <c r="H504" s="1"/>
    </row>
    <row r="505" spans="8:8" x14ac:dyDescent="0.25">
      <c r="H505" s="1"/>
    </row>
    <row r="506" spans="8:8" x14ac:dyDescent="0.25">
      <c r="H506" s="1"/>
    </row>
    <row r="507" spans="8:8" x14ac:dyDescent="0.25">
      <c r="H507" s="1"/>
    </row>
    <row r="508" spans="8:8" x14ac:dyDescent="0.25">
      <c r="H508" s="1"/>
    </row>
    <row r="509" spans="8:8" x14ac:dyDescent="0.25">
      <c r="H509" s="1"/>
    </row>
    <row r="510" spans="8:8" x14ac:dyDescent="0.25">
      <c r="H510" s="1"/>
    </row>
    <row r="511" spans="8:8" x14ac:dyDescent="0.25">
      <c r="H511" s="1"/>
    </row>
    <row r="512" spans="8:8" x14ac:dyDescent="0.25">
      <c r="H512" s="1"/>
    </row>
    <row r="513" spans="8:8" x14ac:dyDescent="0.25">
      <c r="H513" s="1"/>
    </row>
    <row r="688" spans="9:9" x14ac:dyDescent="0.25">
      <c r="I688" s="14"/>
    </row>
  </sheetData>
  <mergeCells count="1">
    <mergeCell ref="B340:B34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2025-04-30T12:01:05Z</dcterms:modified>
</cp:coreProperties>
</file>