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2025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6" i="1" l="1"/>
  <c r="E150" i="1" l="1"/>
  <c r="E240" i="1"/>
  <c r="E270" i="1"/>
  <c r="E291" i="1"/>
  <c r="E304" i="1"/>
  <c r="E314" i="1"/>
  <c r="E335" i="1"/>
  <c r="E348" i="1"/>
  <c r="E366" i="1"/>
  <c r="E374" i="1"/>
  <c r="E378" i="1" l="1"/>
  <c r="C8" i="2"/>
</calcChain>
</file>

<file path=xl/comments1.xml><?xml version="1.0" encoding="utf-8"?>
<comments xmlns="http://schemas.openxmlformats.org/spreadsheetml/2006/main">
  <authors>
    <author>Korisnik</author>
  </authors>
  <commentList>
    <comment ref="C27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7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<sst xmlns="http://schemas.openxmlformats.org/spreadsheetml/2006/main" count="191" uniqueCount="68">
  <si>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</si>
  <si>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</si>
  <si>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</si>
  <si>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</si>
  <si>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</si>
  <si>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</si>
  <si>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</si>
  <si>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</si>
  <si>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</si>
  <si>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</si>
  <si>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</si>
  <si>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</si>
  <si>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</si>
  <si>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</si>
  <si>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</si>
  <si>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</si>
  <si>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</si>
  <si>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</si>
  <si>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</si>
  <si>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</si>
  <si>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</si>
  <si>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</si>
  <si>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</si>
  <si>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</si>
  <si>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</si>
  <si>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</si>
  <si>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</si>
  <si>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</si>
  <si>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</si>
  <si>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</si>
  <si>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</si>
  <si>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</si>
  <si>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</si>
  <si>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</si>
  <si>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</si>
  <si>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</si>
  <si>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</si>
  <si>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</si>
  <si>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</si>
  <si>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</si>
  <si>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</si>
  <si>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</si>
  <si>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</si>
  <si>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Реагенси</t>
  </si>
  <si>
    <t>КПП 086</t>
  </si>
  <si>
    <t>КПП 065</t>
  </si>
  <si>
    <t>Beograd</t>
  </si>
  <si>
    <t>Amicus</t>
  </si>
  <si>
    <t>Eco trade</t>
  </si>
  <si>
    <t>Nis</t>
  </si>
  <si>
    <t>Phoenix pharma</t>
  </si>
  <si>
    <t>Vega</t>
  </si>
  <si>
    <t>Valjevo</t>
  </si>
  <si>
    <t>Farmalogist</t>
  </si>
  <si>
    <t>Adoc</t>
  </si>
  <si>
    <t>Magna pharmacia</t>
  </si>
  <si>
    <t>Sopharma</t>
  </si>
  <si>
    <t>Датум уноса 08.07.2025 год.</t>
  </si>
  <si>
    <t>на дан 02.07.2025.год.</t>
  </si>
  <si>
    <t>Atan mark</t>
  </si>
  <si>
    <t>Future pharm</t>
  </si>
  <si>
    <t>Roche</t>
  </si>
  <si>
    <t>Tehnomed</t>
  </si>
  <si>
    <t>Fresenius</t>
  </si>
  <si>
    <t>Mediv</t>
  </si>
  <si>
    <t>Neomedica</t>
  </si>
  <si>
    <t>Layon</t>
  </si>
  <si>
    <t>Novi Sad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</si>
</sst>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  <font>
      <sz val="12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  <xf numFmtId="0" fontId="8" fillId="0" borderId="0" xfId="0" applyFont="1"/>
    <xf numFmtId="49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4" fontId="3" fillId="0" borderId="14" xfId="0" applyNumberFormat="1" applyFont="1" applyBorder="1" applyAlignment="1">
      <alignment horizontal="right"/>
    </xf>
    <xf numFmtId="4" fontId="3" fillId="0" borderId="12" xfId="0" applyNumberFormat="1" applyFont="1" applyBorder="1" applyAlignment="1">
      <alignment horizontal="right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90"/>
  <sheetViews>
    <sheetView tabSelected="1" topLeftCell="A167" workbookViewId="0">
      <selection activeCell="L187" sqref="L187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9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57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40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41</v>
      </c>
      <c r="H8" s="1"/>
      <c r="I8" s="1"/>
      <c r="J8" s="1"/>
      <c r="K8" s="1"/>
    </row>
    <row r="9" spans="1:13" ht="18.75" x14ac:dyDescent="0.3">
      <c r="A9" s="3"/>
      <c r="B9" s="1"/>
      <c r="C9" s="5" t="s">
        <v>58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42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56</v>
      </c>
      <c r="D14" s="18" t="s">
        <v>46</v>
      </c>
      <c r="E14" s="45">
        <v>167307.79999999999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53</v>
      </c>
      <c r="D15" s="18" t="s">
        <v>46</v>
      </c>
      <c r="E15" s="45">
        <v>5106.2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35" t="s">
        <v>53</v>
      </c>
      <c r="D16" s="18" t="s">
        <v>46</v>
      </c>
      <c r="E16" s="45">
        <v>4669.21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18" t="s">
        <v>53</v>
      </c>
      <c r="D17" s="18" t="s">
        <v>46</v>
      </c>
      <c r="E17" s="45">
        <v>918943.3</v>
      </c>
    </row>
    <row r="18" spans="2:5" x14ac:dyDescent="0.25">
      <c r="B18" s="17" t="s">
        <v>9</v>
      </c>
      <c r="C18" s="44" t="s">
        <v>51</v>
      </c>
      <c r="D18" s="35" t="s">
        <v>52</v>
      </c>
      <c r="E18" s="45">
        <v>54799.8</v>
      </c>
    </row>
    <row r="19" spans="2:5" x14ac:dyDescent="0.25">
      <c r="B19" s="17" t="s">
        <v>10</v>
      </c>
      <c r="C19" s="44" t="s">
        <v>50</v>
      </c>
      <c r="D19" s="18" t="s">
        <v>46</v>
      </c>
      <c r="E19" s="45">
        <v>331254</v>
      </c>
    </row>
    <row r="20" spans="2:5" x14ac:dyDescent="0.25">
      <c r="B20" s="17" t="s">
        <v>11</v>
      </c>
      <c r="C20" s="44" t="s">
        <v>47</v>
      </c>
      <c r="D20" s="18" t="s">
        <v>46</v>
      </c>
      <c r="E20" s="45">
        <v>58035.34</v>
      </c>
    </row>
    <row r="21" spans="2:5" x14ac:dyDescent="0.25">
      <c r="B21" s="17"/>
      <c r="C21" s="44" t="s">
        <v>56</v>
      </c>
      <c r="D21" s="18" t="s">
        <v>46</v>
      </c>
      <c r="E21" s="45">
        <v>512054.4</v>
      </c>
    </row>
    <row r="22" spans="2:5" x14ac:dyDescent="0.25">
      <c r="B22" s="17"/>
      <c r="C22" s="44" t="s">
        <v>50</v>
      </c>
      <c r="D22" s="54" t="s">
        <v>46</v>
      </c>
      <c r="E22" s="45">
        <v>6549.24</v>
      </c>
    </row>
    <row r="23" spans="2:5" x14ac:dyDescent="0.25">
      <c r="B23" s="17"/>
      <c r="C23" s="44" t="s">
        <v>51</v>
      </c>
      <c r="D23" s="18" t="s">
        <v>52</v>
      </c>
      <c r="E23" s="45">
        <v>27399.9</v>
      </c>
    </row>
    <row r="24" spans="2:5" x14ac:dyDescent="0.25">
      <c r="B24" s="17"/>
      <c r="C24" s="44" t="s">
        <v>51</v>
      </c>
      <c r="D24" s="18" t="s">
        <v>52</v>
      </c>
      <c r="E24" s="45">
        <v>174174</v>
      </c>
    </row>
    <row r="25" spans="2:5" x14ac:dyDescent="0.25">
      <c r="B25" s="17"/>
      <c r="C25" s="44" t="s">
        <v>56</v>
      </c>
      <c r="D25" s="18" t="s">
        <v>46</v>
      </c>
      <c r="E25" s="45">
        <v>37895</v>
      </c>
    </row>
    <row r="26" spans="2:5" x14ac:dyDescent="0.25">
      <c r="B26" s="17"/>
      <c r="C26" s="44" t="s">
        <v>56</v>
      </c>
      <c r="D26" s="18" t="s">
        <v>46</v>
      </c>
      <c r="E26" s="45">
        <v>77378.399999999994</v>
      </c>
    </row>
    <row r="27" spans="2:5" x14ac:dyDescent="0.25">
      <c r="B27" s="17"/>
      <c r="C27" s="44" t="s">
        <v>56</v>
      </c>
      <c r="D27" s="18" t="s">
        <v>46</v>
      </c>
      <c r="E27" s="45">
        <v>29315</v>
      </c>
    </row>
    <row r="28" spans="2:5" x14ac:dyDescent="0.25">
      <c r="B28" s="17"/>
      <c r="C28" s="44" t="s">
        <v>50</v>
      </c>
      <c r="D28" s="18" t="s">
        <v>46</v>
      </c>
      <c r="E28" s="45">
        <v>36605.360000000001</v>
      </c>
    </row>
    <row r="29" spans="2:5" x14ac:dyDescent="0.25">
      <c r="B29" s="17"/>
      <c r="C29" s="44" t="s">
        <v>50</v>
      </c>
      <c r="D29" s="18" t="s">
        <v>46</v>
      </c>
      <c r="E29" s="45">
        <v>438010.32</v>
      </c>
    </row>
    <row r="30" spans="2:5" x14ac:dyDescent="0.25">
      <c r="B30" s="17"/>
      <c r="C30" s="44" t="s">
        <v>53</v>
      </c>
      <c r="D30" s="18" t="s">
        <v>46</v>
      </c>
      <c r="E30" s="45">
        <v>17556</v>
      </c>
    </row>
    <row r="31" spans="2:5" x14ac:dyDescent="0.25">
      <c r="B31" s="17"/>
      <c r="C31" s="44"/>
      <c r="D31" s="18"/>
      <c r="E31" s="45">
        <v>5676</v>
      </c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s="1" customFormat="1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1"/>
    </row>
    <row r="72" spans="2:5" s="1" customFormat="1" x14ac:dyDescent="0.25">
      <c r="B72" s="17"/>
      <c r="C72" s="18"/>
      <c r="D72" s="18"/>
      <c r="E72" s="31"/>
    </row>
    <row r="73" spans="2:5" s="1" customFormat="1" x14ac:dyDescent="0.25">
      <c r="B73" s="17"/>
      <c r="C73" s="18"/>
      <c r="D73" s="18"/>
      <c r="E73" s="31"/>
    </row>
    <row r="74" spans="2:5" s="1" customFormat="1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x14ac:dyDescent="0.25">
      <c r="B148" s="17"/>
      <c r="C148" s="18"/>
      <c r="D148" s="18"/>
      <c r="E148" s="31"/>
    </row>
    <row r="149" spans="2:5" ht="16.5" thickBot="1" x14ac:dyDescent="0.3">
      <c r="B149" s="20"/>
      <c r="C149" s="18"/>
      <c r="D149" s="18"/>
      <c r="E149" s="31"/>
    </row>
    <row r="150" spans="2:5" ht="16.5" thickBot="1" x14ac:dyDescent="0.3">
      <c r="B150" s="10" t="s">
        <v>12</v>
      </c>
      <c r="C150" s="1"/>
      <c r="D150" s="1"/>
      <c r="E150" s="32">
        <f>SUM(E14:E148)</f>
        <v>2902729.27</v>
      </c>
    </row>
    <row r="151" spans="2:5" s="1" customFormat="1" ht="16.5" thickBot="1" x14ac:dyDescent="0.3">
      <c r="B151" s="55"/>
      <c r="E151" s="56"/>
    </row>
    <row r="152" spans="2:5" s="1" customFormat="1" ht="16.5" thickBot="1" x14ac:dyDescent="0.3">
      <c r="B152" s="14"/>
      <c r="C152" s="62" t="s">
        <v>5</v>
      </c>
      <c r="D152" s="62" t="s">
        <v>6</v>
      </c>
      <c r="E152" s="60" t="s">
        <v>7</v>
      </c>
    </row>
    <row r="153" spans="2:5" s="1" customFormat="1" x14ac:dyDescent="0.25">
      <c r="B153" s="15"/>
      <c r="C153" s="58"/>
      <c r="D153" s="59"/>
      <c r="E153" s="42"/>
    </row>
    <row r="154" spans="2:5" s="1" customFormat="1" x14ac:dyDescent="0.25">
      <c r="B154" s="15"/>
      <c r="C154" s="57"/>
      <c r="D154" s="25"/>
      <c r="E154" s="31"/>
    </row>
    <row r="155" spans="2:5" s="1" customFormat="1" x14ac:dyDescent="0.25">
      <c r="B155" s="15" t="s">
        <v>43</v>
      </c>
      <c r="C155" s="57"/>
      <c r="D155" s="25"/>
      <c r="E155" s="31"/>
    </row>
    <row r="156" spans="2:5" s="1" customFormat="1" x14ac:dyDescent="0.25">
      <c r="B156" s="15" t="s">
        <v>44</v>
      </c>
      <c r="C156" s="57"/>
      <c r="D156" s="25"/>
      <c r="E156" s="31"/>
    </row>
    <row r="157" spans="2:5" s="1" customFormat="1" x14ac:dyDescent="0.25">
      <c r="B157" s="15" t="s">
        <v>10</v>
      </c>
      <c r="C157" s="57"/>
      <c r="D157" s="25"/>
      <c r="E157" s="31"/>
    </row>
    <row r="158" spans="2:5" s="1" customFormat="1" x14ac:dyDescent="0.25">
      <c r="B158" s="15" t="s">
        <v>45</v>
      </c>
      <c r="C158" s="57"/>
      <c r="D158" s="25"/>
      <c r="E158" s="31"/>
    </row>
    <row r="159" spans="2:5" s="1" customFormat="1" x14ac:dyDescent="0.25">
      <c r="B159" s="15"/>
      <c r="C159" s="57"/>
      <c r="D159" s="25"/>
      <c r="E159" s="31"/>
    </row>
    <row r="160" spans="2:5" s="1" customFormat="1" x14ac:dyDescent="0.25">
      <c r="B160" s="15"/>
      <c r="C160" s="57"/>
      <c r="D160" s="25"/>
      <c r="E160" s="31"/>
    </row>
    <row r="161" spans="2:13" s="1" customFormat="1" x14ac:dyDescent="0.25">
      <c r="B161" s="15"/>
      <c r="C161" s="57"/>
      <c r="D161" s="25"/>
      <c r="E161" s="31"/>
    </row>
    <row r="162" spans="2:13" s="1" customFormat="1" x14ac:dyDescent="0.25">
      <c r="B162" s="15"/>
      <c r="C162" s="57"/>
      <c r="D162" s="25"/>
      <c r="E162" s="31"/>
    </row>
    <row r="163" spans="2:13" s="1" customFormat="1" x14ac:dyDescent="0.25">
      <c r="B163" s="15"/>
      <c r="C163" s="57"/>
      <c r="D163" s="25"/>
      <c r="E163" s="31"/>
    </row>
    <row r="164" spans="2:13" s="1" customFormat="1" x14ac:dyDescent="0.25">
      <c r="B164" s="15"/>
      <c r="C164" s="57"/>
      <c r="D164" s="25"/>
      <c r="E164" s="31"/>
    </row>
    <row r="165" spans="2:13" s="1" customFormat="1" ht="16.5" thickBot="1" x14ac:dyDescent="0.3">
      <c r="B165" s="23"/>
      <c r="C165" s="57"/>
      <c r="D165" s="25"/>
      <c r="E165" s="61"/>
    </row>
    <row r="166" spans="2:13" s="1" customFormat="1" ht="16.5" thickBot="1" x14ac:dyDescent="0.3">
      <c r="B166" s="10" t="s">
        <v>12</v>
      </c>
      <c r="E166" s="34">
        <f>+E153+E154+E155+E157+E158+E159+E160+E161+E162+E163+E164+E165</f>
        <v>0</v>
      </c>
    </row>
    <row r="167" spans="2:13" s="1" customFormat="1" x14ac:dyDescent="0.25">
      <c r="B167" s="55"/>
      <c r="E167" s="56"/>
    </row>
    <row r="168" spans="2:13" ht="16.5" thickBot="1" x14ac:dyDescent="0.3">
      <c r="B168" s="1"/>
      <c r="C168" s="1"/>
      <c r="D168" s="1"/>
    </row>
    <row r="169" spans="2:13" s="1" customFormat="1" x14ac:dyDescent="0.25">
      <c r="B169" s="14"/>
      <c r="C169" s="22" t="s">
        <v>5</v>
      </c>
      <c r="D169" s="19" t="s">
        <v>6</v>
      </c>
      <c r="E169" s="30" t="s">
        <v>7</v>
      </c>
    </row>
    <row r="170" spans="2:13" s="1" customFormat="1" x14ac:dyDescent="0.25">
      <c r="B170" s="15"/>
      <c r="C170" s="41" t="s">
        <v>59</v>
      </c>
      <c r="D170" s="18" t="s">
        <v>46</v>
      </c>
      <c r="E170" s="42">
        <v>168336</v>
      </c>
    </row>
    <row r="171" spans="2:13" s="1" customFormat="1" x14ac:dyDescent="0.25">
      <c r="B171" s="15"/>
      <c r="C171" s="41" t="s">
        <v>59</v>
      </c>
      <c r="D171" s="18" t="s">
        <v>46</v>
      </c>
      <c r="E171" s="31">
        <v>16032</v>
      </c>
      <c r="M171" s="1" t="s">
        <v>22</v>
      </c>
    </row>
    <row r="172" spans="2:13" s="1" customFormat="1" x14ac:dyDescent="0.25">
      <c r="B172" s="15"/>
      <c r="C172" s="41" t="s">
        <v>60</v>
      </c>
      <c r="D172" s="18" t="s">
        <v>46</v>
      </c>
      <c r="E172" s="31">
        <v>52085</v>
      </c>
    </row>
    <row r="173" spans="2:13" s="1" customFormat="1" x14ac:dyDescent="0.25">
      <c r="B173" s="15" t="s">
        <v>39</v>
      </c>
      <c r="C173" s="41" t="s">
        <v>51</v>
      </c>
      <c r="D173" s="18" t="s">
        <v>52</v>
      </c>
      <c r="E173" s="31">
        <v>310800</v>
      </c>
      <c r="F173" s="53"/>
    </row>
    <row r="174" spans="2:13" s="1" customFormat="1" x14ac:dyDescent="0.25">
      <c r="B174" s="15" t="s">
        <v>23</v>
      </c>
      <c r="C174" s="41" t="s">
        <v>60</v>
      </c>
      <c r="D174" s="18" t="s">
        <v>46</v>
      </c>
      <c r="E174" s="31">
        <v>8484</v>
      </c>
      <c r="F174" s="53"/>
    </row>
    <row r="175" spans="2:13" s="1" customFormat="1" x14ac:dyDescent="0.25">
      <c r="B175" s="15" t="s">
        <v>10</v>
      </c>
      <c r="C175" s="41" t="s">
        <v>59</v>
      </c>
      <c r="D175" s="18" t="s">
        <v>46</v>
      </c>
      <c r="E175" s="31">
        <v>222024</v>
      </c>
      <c r="F175" s="53"/>
    </row>
    <row r="176" spans="2:13" s="1" customFormat="1" x14ac:dyDescent="0.25">
      <c r="B176" s="15" t="s">
        <v>24</v>
      </c>
      <c r="C176" s="41" t="s">
        <v>59</v>
      </c>
      <c r="D176" s="18" t="s">
        <v>46</v>
      </c>
      <c r="E176" s="31">
        <v>22164</v>
      </c>
    </row>
    <row r="177" spans="2:5" s="1" customFormat="1" x14ac:dyDescent="0.25">
      <c r="B177" s="15"/>
      <c r="C177" s="41" t="s">
        <v>59</v>
      </c>
      <c r="D177" s="18" t="s">
        <v>46</v>
      </c>
      <c r="E177" s="31">
        <v>3561.6</v>
      </c>
    </row>
    <row r="178" spans="2:5" s="1" customFormat="1" x14ac:dyDescent="0.25">
      <c r="B178" s="15"/>
      <c r="C178" s="41" t="s">
        <v>64</v>
      </c>
      <c r="D178" s="18" t="s">
        <v>46</v>
      </c>
      <c r="E178" s="31">
        <v>33000</v>
      </c>
    </row>
    <row r="179" spans="2:5" s="1" customFormat="1" x14ac:dyDescent="0.25">
      <c r="B179" s="15"/>
      <c r="C179" s="41" t="s">
        <v>65</v>
      </c>
      <c r="D179" s="18" t="s">
        <v>67</v>
      </c>
      <c r="E179" s="31">
        <v>59004</v>
      </c>
    </row>
    <row r="180" spans="2:5" s="1" customFormat="1" x14ac:dyDescent="0.25">
      <c r="B180" s="15"/>
      <c r="C180" s="41" t="s">
        <v>60</v>
      </c>
      <c r="D180" s="18" t="s">
        <v>46</v>
      </c>
      <c r="E180" s="31">
        <v>3080</v>
      </c>
    </row>
    <row r="181" spans="2:5" s="1" customFormat="1" x14ac:dyDescent="0.25">
      <c r="B181" s="15"/>
      <c r="C181" s="41" t="s">
        <v>66</v>
      </c>
      <c r="D181" s="18" t="s">
        <v>46</v>
      </c>
      <c r="E181" s="31">
        <v>576000</v>
      </c>
    </row>
    <row r="182" spans="2:5" s="1" customFormat="1" x14ac:dyDescent="0.25">
      <c r="B182" s="15"/>
      <c r="C182" s="41" t="s">
        <v>60</v>
      </c>
      <c r="D182" s="18" t="s">
        <v>46</v>
      </c>
      <c r="E182" s="31">
        <v>157560</v>
      </c>
    </row>
    <row r="183" spans="2:5" s="1" customFormat="1" x14ac:dyDescent="0.25">
      <c r="B183" s="15"/>
      <c r="C183" s="41"/>
      <c r="D183" s="18"/>
      <c r="E183" s="31"/>
    </row>
    <row r="184" spans="2:5" s="1" customFormat="1" x14ac:dyDescent="0.25">
      <c r="B184" s="15"/>
      <c r="C184" s="41"/>
      <c r="D184" s="18"/>
      <c r="E184" s="31"/>
    </row>
    <row r="185" spans="2:5" s="1" customFormat="1" x14ac:dyDescent="0.25">
      <c r="B185" s="15"/>
      <c r="C185" s="41"/>
      <c r="D185" s="18"/>
      <c r="E185" s="31"/>
    </row>
    <row r="186" spans="2:5" s="1" customFormat="1" x14ac:dyDescent="0.25">
      <c r="B186" s="15"/>
      <c r="C186" s="41"/>
      <c r="D186" s="18"/>
      <c r="E186" s="31"/>
    </row>
    <row r="187" spans="2:5" s="1" customFormat="1" x14ac:dyDescent="0.25">
      <c r="B187" s="17"/>
      <c r="C187" s="41"/>
      <c r="D187" s="18"/>
      <c r="E187" s="31"/>
    </row>
    <row r="188" spans="2:5" s="1" customFormat="1" x14ac:dyDescent="0.25">
      <c r="B188" s="15"/>
      <c r="C188" s="41"/>
      <c r="D188" s="18"/>
      <c r="E188" s="31"/>
    </row>
    <row r="189" spans="2:5" s="1" customFormat="1" x14ac:dyDescent="0.25">
      <c r="B189" s="15"/>
      <c r="C189" s="41"/>
      <c r="D189" s="18"/>
      <c r="E189" s="31"/>
    </row>
    <row r="190" spans="2:5" s="1" customFormat="1" x14ac:dyDescent="0.25">
      <c r="B190" s="15"/>
      <c r="C190" s="41"/>
      <c r="D190" s="18"/>
      <c r="E190" s="31"/>
    </row>
    <row r="191" spans="2:5" s="1" customFormat="1" x14ac:dyDescent="0.25">
      <c r="B191" s="15"/>
      <c r="C191" s="41"/>
      <c r="D191" s="18"/>
      <c r="E191" s="31"/>
    </row>
    <row r="192" spans="2:5" s="1" customFormat="1" x14ac:dyDescent="0.25">
      <c r="B192" s="15"/>
      <c r="C192" s="41"/>
      <c r="D192" s="18"/>
      <c r="E192" s="31"/>
    </row>
    <row r="193" spans="2:5" s="1" customFormat="1" x14ac:dyDescent="0.25">
      <c r="B193" s="15"/>
      <c r="C193" s="41"/>
      <c r="D193" s="18"/>
      <c r="E193" s="31"/>
    </row>
    <row r="194" spans="2:5" s="1" customFormat="1" x14ac:dyDescent="0.25">
      <c r="B194" s="15"/>
      <c r="C194" s="41"/>
      <c r="D194" s="18"/>
      <c r="E194" s="31"/>
    </row>
    <row r="195" spans="2:5" s="1" customFormat="1" x14ac:dyDescent="0.25">
      <c r="B195" s="15"/>
      <c r="C195" s="41"/>
      <c r="D195" s="18"/>
      <c r="E195" s="43"/>
    </row>
    <row r="196" spans="2:5" s="1" customFormat="1" x14ac:dyDescent="0.25">
      <c r="B196" s="15"/>
      <c r="C196" s="21"/>
      <c r="D196" s="18"/>
      <c r="E196" s="31"/>
    </row>
    <row r="197" spans="2:5" s="1" customFormat="1" x14ac:dyDescent="0.25">
      <c r="B197" s="15"/>
      <c r="C197" s="21"/>
      <c r="D197" s="18"/>
      <c r="E197" s="31"/>
    </row>
    <row r="198" spans="2:5" s="1" customFormat="1" x14ac:dyDescent="0.25">
      <c r="B198" s="15"/>
      <c r="C198" s="21"/>
      <c r="D198" s="18"/>
      <c r="E198" s="31"/>
    </row>
    <row r="199" spans="2:5" s="1" customFormat="1" x14ac:dyDescent="0.25">
      <c r="B199" s="15"/>
      <c r="C199" s="21"/>
      <c r="D199" s="18"/>
      <c r="E199" s="31"/>
    </row>
    <row r="200" spans="2:5" s="1" customFormat="1" x14ac:dyDescent="0.25">
      <c r="B200" s="15"/>
      <c r="C200" s="21"/>
      <c r="D200" s="18"/>
      <c r="E200" s="31"/>
    </row>
    <row r="201" spans="2:5" s="1" customFormat="1" x14ac:dyDescent="0.25">
      <c r="B201" s="15"/>
      <c r="C201" s="21"/>
      <c r="D201" s="18"/>
      <c r="E201" s="31"/>
    </row>
    <row r="202" spans="2:5" s="1" customFormat="1" x14ac:dyDescent="0.25">
      <c r="B202" s="15"/>
      <c r="C202" s="21"/>
      <c r="D202" s="18"/>
      <c r="E202" s="31"/>
    </row>
    <row r="203" spans="2:5" s="1" customFormat="1" x14ac:dyDescent="0.25">
      <c r="B203" s="15"/>
      <c r="C203" s="21"/>
      <c r="D203" s="18"/>
      <c r="E203" s="31"/>
    </row>
    <row r="204" spans="2:5" s="1" customFormat="1" x14ac:dyDescent="0.25">
      <c r="B204" s="15"/>
      <c r="C204" s="21"/>
      <c r="D204" s="18"/>
      <c r="E204" s="31"/>
    </row>
    <row r="205" spans="2:5" s="1" customFormat="1" x14ac:dyDescent="0.25">
      <c r="B205" s="15"/>
      <c r="C205" s="21"/>
      <c r="D205" s="18"/>
      <c r="E205" s="31"/>
    </row>
    <row r="206" spans="2:5" s="1" customFormat="1" x14ac:dyDescent="0.25">
      <c r="B206" s="15"/>
      <c r="C206" s="21"/>
      <c r="D206" s="18"/>
      <c r="E206" s="31"/>
    </row>
    <row r="207" spans="2:5" s="1" customFormat="1" x14ac:dyDescent="0.25">
      <c r="B207" s="15"/>
      <c r="C207" s="21"/>
      <c r="D207" s="18"/>
      <c r="E207" s="31"/>
    </row>
    <row r="208" spans="2:5" s="1" customFormat="1" x14ac:dyDescent="0.25">
      <c r="B208" s="15"/>
      <c r="C208" s="21"/>
      <c r="D208" s="18"/>
      <c r="E208" s="31"/>
    </row>
    <row r="209" spans="2:5" s="1" customFormat="1" x14ac:dyDescent="0.25">
      <c r="B209" s="15"/>
      <c r="C209" s="21"/>
      <c r="D209" s="18"/>
      <c r="E209" s="31"/>
    </row>
    <row r="210" spans="2:5" s="1" customFormat="1" x14ac:dyDescent="0.25">
      <c r="B210" s="15"/>
      <c r="C210" s="21"/>
      <c r="D210" s="18"/>
      <c r="E210" s="31"/>
    </row>
    <row r="211" spans="2:5" s="1" customFormat="1" x14ac:dyDescent="0.25">
      <c r="B211" s="15"/>
      <c r="C211" s="21"/>
      <c r="D211" s="18"/>
      <c r="E211" s="31"/>
    </row>
    <row r="212" spans="2:5" s="1" customFormat="1" x14ac:dyDescent="0.25">
      <c r="B212" s="15"/>
      <c r="C212" s="21"/>
      <c r="D212" s="18"/>
      <c r="E212" s="31"/>
    </row>
    <row r="213" spans="2:5" s="1" customFormat="1" x14ac:dyDescent="0.25">
      <c r="B213" s="15"/>
      <c r="C213" s="21"/>
      <c r="D213" s="18"/>
      <c r="E213" s="31"/>
    </row>
    <row r="214" spans="2:5" s="1" customFormat="1" x14ac:dyDescent="0.25">
      <c r="B214" s="15"/>
      <c r="C214" s="21"/>
      <c r="D214" s="18"/>
      <c r="E214" s="31"/>
    </row>
    <row r="215" spans="2:5" s="1" customFormat="1" x14ac:dyDescent="0.25">
      <c r="B215" s="15"/>
      <c r="C215" s="21"/>
      <c r="D215" s="18"/>
      <c r="E215" s="31"/>
    </row>
    <row r="216" spans="2:5" s="1" customFormat="1" x14ac:dyDescent="0.25">
      <c r="B216" s="15"/>
      <c r="C216" s="21"/>
      <c r="D216" s="18"/>
      <c r="E216" s="31"/>
    </row>
    <row r="217" spans="2:5" s="1" customFormat="1" x14ac:dyDescent="0.25">
      <c r="B217" s="15"/>
      <c r="C217" s="21"/>
      <c r="D217" s="18"/>
      <c r="E217" s="31"/>
    </row>
    <row r="218" spans="2:5" s="1" customFormat="1" x14ac:dyDescent="0.25">
      <c r="B218" s="15"/>
      <c r="C218" s="21"/>
      <c r="D218" s="18"/>
      <c r="E218" s="31"/>
    </row>
    <row r="219" spans="2:5" s="1" customFormat="1" x14ac:dyDescent="0.25">
      <c r="B219" s="15"/>
      <c r="C219" s="21"/>
      <c r="D219" s="18"/>
      <c r="E219" s="31"/>
    </row>
    <row r="220" spans="2:5" s="1" customFormat="1" x14ac:dyDescent="0.25">
      <c r="B220" s="15"/>
      <c r="C220" s="21"/>
      <c r="D220" s="18"/>
      <c r="E220" s="31"/>
    </row>
    <row r="221" spans="2:5" s="1" customFormat="1" x14ac:dyDescent="0.25">
      <c r="B221" s="15"/>
      <c r="C221" s="21"/>
      <c r="D221" s="18"/>
      <c r="E221" s="31"/>
    </row>
    <row r="222" spans="2:5" s="1" customFormat="1" x14ac:dyDescent="0.25">
      <c r="B222" s="15"/>
      <c r="C222" s="21"/>
      <c r="D222" s="18"/>
      <c r="E222" s="31"/>
    </row>
    <row r="223" spans="2:5" s="1" customFormat="1" x14ac:dyDescent="0.25">
      <c r="B223" s="15"/>
      <c r="C223" s="21"/>
      <c r="D223" s="18"/>
      <c r="E223" s="31"/>
    </row>
    <row r="224" spans="2:5" s="1" customFormat="1" x14ac:dyDescent="0.25">
      <c r="B224" s="15"/>
      <c r="C224" s="21"/>
      <c r="D224" s="18"/>
      <c r="E224" s="31"/>
    </row>
    <row r="225" spans="2:5" s="1" customFormat="1" x14ac:dyDescent="0.25">
      <c r="B225" s="15"/>
      <c r="C225" s="21"/>
      <c r="D225" s="18"/>
      <c r="E225" s="31"/>
    </row>
    <row r="226" spans="2:5" s="1" customFormat="1" x14ac:dyDescent="0.25">
      <c r="B226" s="15"/>
      <c r="C226" s="21"/>
      <c r="D226" s="18"/>
      <c r="E226" s="31"/>
    </row>
    <row r="227" spans="2:5" s="1" customFormat="1" x14ac:dyDescent="0.25">
      <c r="B227" s="15"/>
      <c r="C227" s="21"/>
      <c r="D227" s="18"/>
      <c r="E227" s="31"/>
    </row>
    <row r="228" spans="2:5" s="1" customFormat="1" x14ac:dyDescent="0.25">
      <c r="B228" s="15"/>
      <c r="C228" s="21"/>
      <c r="D228" s="18"/>
      <c r="E228" s="31"/>
    </row>
    <row r="229" spans="2:5" s="1" customFormat="1" x14ac:dyDescent="0.25">
      <c r="B229" s="15"/>
      <c r="C229" s="21"/>
      <c r="D229" s="18"/>
      <c r="E229" s="31"/>
    </row>
    <row r="230" spans="2:5" s="1" customFormat="1" x14ac:dyDescent="0.25">
      <c r="B230" s="15"/>
      <c r="C230" s="21"/>
      <c r="D230" s="18"/>
      <c r="E230" s="31"/>
    </row>
    <row r="231" spans="2:5" s="1" customFormat="1" x14ac:dyDescent="0.25">
      <c r="B231" s="15"/>
      <c r="C231" s="21"/>
      <c r="D231" s="18"/>
      <c r="E231" s="31"/>
    </row>
    <row r="232" spans="2:5" s="1" customFormat="1" x14ac:dyDescent="0.25">
      <c r="B232" s="15"/>
      <c r="C232" s="21"/>
      <c r="D232" s="18"/>
      <c r="E232" s="31"/>
    </row>
    <row r="233" spans="2:5" s="1" customFormat="1" x14ac:dyDescent="0.25">
      <c r="B233" s="15"/>
      <c r="C233" s="21"/>
      <c r="D233" s="18"/>
      <c r="E233" s="31"/>
    </row>
    <row r="234" spans="2:5" s="1" customFormat="1" x14ac:dyDescent="0.25">
      <c r="B234" s="15"/>
      <c r="C234" s="21"/>
      <c r="D234" s="18"/>
      <c r="E234" s="31"/>
    </row>
    <row r="235" spans="2:5" s="1" customFormat="1" x14ac:dyDescent="0.25">
      <c r="B235" s="15"/>
      <c r="C235" s="21"/>
      <c r="D235" s="18"/>
      <c r="E235" s="31"/>
    </row>
    <row r="236" spans="2:5" s="1" customFormat="1" x14ac:dyDescent="0.25">
      <c r="B236" s="15"/>
      <c r="C236" s="21"/>
      <c r="D236" s="18"/>
      <c r="E236" s="31"/>
    </row>
    <row r="237" spans="2:5" s="1" customFormat="1" x14ac:dyDescent="0.25">
      <c r="B237" s="15"/>
      <c r="C237" s="21"/>
      <c r="D237" s="18"/>
      <c r="E237" s="31"/>
    </row>
    <row r="238" spans="2:5" s="1" customFormat="1" x14ac:dyDescent="0.25">
      <c r="B238" s="15"/>
      <c r="C238" s="21"/>
      <c r="D238" s="18"/>
      <c r="E238" s="31"/>
    </row>
    <row r="239" spans="2:5" s="1" customFormat="1" ht="16.5" thickBot="1" x14ac:dyDescent="0.3">
      <c r="B239" s="23"/>
      <c r="C239" s="21"/>
      <c r="D239" s="18"/>
      <c r="E239" s="31"/>
    </row>
    <row r="240" spans="2:5" s="1" customFormat="1" ht="16.5" thickBot="1" x14ac:dyDescent="0.3">
      <c r="B240" s="10" t="s">
        <v>12</v>
      </c>
      <c r="E240" s="32">
        <f>SUM(E170:E239)</f>
        <v>1632130.6</v>
      </c>
    </row>
    <row r="242" spans="2:8" ht="16.5" thickBot="1" x14ac:dyDescent="0.3">
      <c r="B242" s="1"/>
      <c r="C242" s="1"/>
      <c r="D242" s="1"/>
      <c r="H242" s="28"/>
    </row>
    <row r="243" spans="2:8" x14ac:dyDescent="0.25">
      <c r="B243" s="14"/>
      <c r="C243" s="22" t="s">
        <v>5</v>
      </c>
      <c r="D243" s="19" t="s">
        <v>6</v>
      </c>
      <c r="E243" s="30" t="s">
        <v>7</v>
      </c>
    </row>
    <row r="244" spans="2:8" x14ac:dyDescent="0.25">
      <c r="B244" s="15"/>
      <c r="C244" s="21" t="s">
        <v>51</v>
      </c>
      <c r="D244" s="35" t="s">
        <v>52</v>
      </c>
      <c r="E244" s="31">
        <v>4062.3</v>
      </c>
    </row>
    <row r="245" spans="2:8" x14ac:dyDescent="0.25">
      <c r="B245" s="15"/>
      <c r="C245" s="21"/>
      <c r="D245" s="18"/>
      <c r="E245" s="35"/>
    </row>
    <row r="246" spans="2:8" x14ac:dyDescent="0.25">
      <c r="B246" s="15" t="s">
        <v>13</v>
      </c>
      <c r="C246" s="21"/>
      <c r="D246" s="18"/>
      <c r="E246" s="35"/>
    </row>
    <row r="247" spans="2:8" x14ac:dyDescent="0.25">
      <c r="B247" s="15" t="s">
        <v>14</v>
      </c>
      <c r="C247" s="21"/>
      <c r="D247" s="18"/>
      <c r="E247" s="35"/>
    </row>
    <row r="248" spans="2:8" x14ac:dyDescent="0.25">
      <c r="B248" s="17"/>
      <c r="C248" s="21"/>
      <c r="D248" s="18"/>
      <c r="E248" s="35"/>
    </row>
    <row r="249" spans="2:8" x14ac:dyDescent="0.25">
      <c r="B249" s="15"/>
      <c r="C249" s="21"/>
      <c r="D249" s="18"/>
      <c r="E249" s="35"/>
    </row>
    <row r="250" spans="2:8" x14ac:dyDescent="0.25">
      <c r="B250" s="15"/>
      <c r="C250" s="21"/>
      <c r="D250" s="18"/>
      <c r="E250" s="35"/>
    </row>
    <row r="251" spans="2:8" x14ac:dyDescent="0.25">
      <c r="B251" s="15"/>
      <c r="C251" s="21"/>
      <c r="D251" s="18"/>
      <c r="E251" s="35"/>
      <c r="F251" s="1"/>
      <c r="G251" s="1"/>
    </row>
    <row r="252" spans="2:8" x14ac:dyDescent="0.25">
      <c r="B252" s="15"/>
      <c r="C252" s="21"/>
      <c r="D252" s="18"/>
      <c r="E252" s="35"/>
      <c r="F252" s="1"/>
      <c r="G252" s="1"/>
    </row>
    <row r="253" spans="2:8" x14ac:dyDescent="0.25">
      <c r="B253" s="15"/>
      <c r="C253" s="21"/>
      <c r="D253" s="18"/>
      <c r="E253" s="35"/>
      <c r="F253" s="1"/>
      <c r="G253" s="1"/>
    </row>
    <row r="254" spans="2:8" x14ac:dyDescent="0.25">
      <c r="B254" s="15"/>
      <c r="C254" s="21"/>
      <c r="D254" s="18"/>
      <c r="E254" s="35"/>
      <c r="F254" s="1"/>
      <c r="G254" s="1"/>
    </row>
    <row r="255" spans="2:8" s="1" customFormat="1" x14ac:dyDescent="0.25">
      <c r="B255" s="15"/>
      <c r="C255" s="21"/>
      <c r="D255" s="18"/>
      <c r="E255" s="35"/>
    </row>
    <row r="256" spans="2:8" s="1" customFormat="1" x14ac:dyDescent="0.25">
      <c r="B256" s="15"/>
      <c r="C256" s="21"/>
      <c r="D256" s="18"/>
      <c r="E256" s="35"/>
    </row>
    <row r="257" spans="2:12" s="1" customFormat="1" x14ac:dyDescent="0.25">
      <c r="B257" s="15"/>
      <c r="C257" s="21"/>
      <c r="D257" s="18"/>
      <c r="E257" s="35"/>
    </row>
    <row r="258" spans="2:12" s="1" customFormat="1" x14ac:dyDescent="0.25">
      <c r="B258" s="15"/>
      <c r="C258" s="21"/>
      <c r="D258" s="18"/>
      <c r="E258" s="35"/>
    </row>
    <row r="259" spans="2:12" s="1" customFormat="1" x14ac:dyDescent="0.25">
      <c r="B259" s="15"/>
      <c r="C259" s="21"/>
      <c r="D259" s="18"/>
      <c r="E259" s="35"/>
    </row>
    <row r="260" spans="2:12" s="1" customFormat="1" x14ac:dyDescent="0.25">
      <c r="B260" s="15"/>
      <c r="C260" s="21"/>
      <c r="D260" s="18"/>
      <c r="E260" s="35"/>
    </row>
    <row r="261" spans="2:12" s="1" customFormat="1" x14ac:dyDescent="0.25">
      <c r="B261" s="15"/>
      <c r="C261" s="21"/>
      <c r="D261" s="18"/>
      <c r="E261" s="35"/>
    </row>
    <row r="262" spans="2:12" s="1" customFormat="1" x14ac:dyDescent="0.25">
      <c r="B262" s="15"/>
      <c r="C262" s="21"/>
      <c r="D262" s="18"/>
      <c r="E262" s="35"/>
    </row>
    <row r="263" spans="2:12" s="1" customFormat="1" x14ac:dyDescent="0.25">
      <c r="B263" s="15"/>
      <c r="C263" s="21"/>
      <c r="D263" s="18"/>
      <c r="E263" s="35"/>
    </row>
    <row r="264" spans="2:12" s="1" customFormat="1" x14ac:dyDescent="0.25">
      <c r="B264" s="15"/>
      <c r="C264" s="21"/>
      <c r="D264" s="18"/>
      <c r="E264" s="35"/>
    </row>
    <row r="265" spans="2:12" x14ac:dyDescent="0.25">
      <c r="B265" s="15"/>
      <c r="C265" s="21"/>
      <c r="D265" s="18"/>
      <c r="E265" s="35"/>
      <c r="F265" s="1"/>
      <c r="G265" s="1"/>
    </row>
    <row r="266" spans="2:12" s="1" customFormat="1" x14ac:dyDescent="0.25">
      <c r="B266" s="15"/>
      <c r="C266" s="21"/>
      <c r="D266" s="18"/>
      <c r="E266" s="35"/>
    </row>
    <row r="267" spans="2:12" s="1" customFormat="1" x14ac:dyDescent="0.25">
      <c r="B267" s="15"/>
      <c r="C267" s="21"/>
      <c r="D267" s="18"/>
      <c r="E267" s="35"/>
    </row>
    <row r="268" spans="2:12" s="1" customFormat="1" x14ac:dyDescent="0.25">
      <c r="B268" s="15"/>
      <c r="C268" s="21"/>
      <c r="D268" s="18"/>
      <c r="E268" s="35"/>
    </row>
    <row r="269" spans="2:12" ht="16.5" thickBot="1" x14ac:dyDescent="0.3">
      <c r="B269" s="23"/>
      <c r="C269" s="21"/>
      <c r="D269" s="18"/>
      <c r="E269" s="31"/>
      <c r="F269" s="1"/>
      <c r="G269" s="1"/>
      <c r="H269" s="1"/>
      <c r="I269" s="1"/>
      <c r="J269" s="1"/>
      <c r="K269" s="1"/>
      <c r="L269" s="1"/>
    </row>
    <row r="270" spans="2:12" ht="16.5" thickBot="1" x14ac:dyDescent="0.3">
      <c r="B270" s="10" t="s">
        <v>12</v>
      </c>
      <c r="C270" s="1"/>
      <c r="D270" s="1"/>
      <c r="E270" s="32">
        <f>SUM(E244:E269)</f>
        <v>4062.3</v>
      </c>
      <c r="F270" s="1"/>
      <c r="G270" s="1"/>
      <c r="H270" s="1"/>
      <c r="I270" s="1"/>
      <c r="J270" s="1"/>
      <c r="K270" s="1"/>
      <c r="L270" s="1"/>
    </row>
    <row r="273" spans="2:12" x14ac:dyDescent="0.25">
      <c r="B273" s="1"/>
      <c r="C273" s="1"/>
      <c r="D273" s="1"/>
      <c r="F273" s="1"/>
      <c r="G273" s="1"/>
      <c r="H273" s="1"/>
      <c r="I273" s="1"/>
      <c r="J273" s="1"/>
      <c r="K273" s="1"/>
      <c r="L273" s="1"/>
    </row>
    <row r="274" spans="2:12" x14ac:dyDescent="0.25">
      <c r="B274" s="1"/>
      <c r="C274" s="1"/>
      <c r="D274" s="1"/>
      <c r="F274" s="1"/>
      <c r="G274" s="1"/>
      <c r="H274" s="1"/>
      <c r="I274" s="1"/>
      <c r="J274" s="1"/>
      <c r="K274" s="1"/>
      <c r="L274" s="1"/>
    </row>
    <row r="275" spans="2:12" ht="16.5" thickBot="1" x14ac:dyDescent="0.3">
      <c r="B275" s="1"/>
      <c r="C275" s="1"/>
      <c r="D275" s="1"/>
      <c r="F275" s="1"/>
      <c r="G275" s="1"/>
      <c r="H275" s="1"/>
      <c r="I275" s="1"/>
      <c r="J275" s="1"/>
      <c r="K275" s="1"/>
      <c r="L275" s="1"/>
    </row>
    <row r="276" spans="2:12" x14ac:dyDescent="0.25">
      <c r="B276" s="16"/>
      <c r="C276" s="19" t="s">
        <v>5</v>
      </c>
      <c r="D276" s="19" t="s">
        <v>6</v>
      </c>
      <c r="E276" s="30" t="s">
        <v>7</v>
      </c>
      <c r="F276" s="1"/>
      <c r="G276" s="1"/>
      <c r="H276" s="1"/>
      <c r="I276" s="1"/>
      <c r="J276" s="1"/>
      <c r="K276" s="1"/>
      <c r="L276" s="1"/>
    </row>
    <row r="277" spans="2:12" x14ac:dyDescent="0.25">
      <c r="B277" s="17"/>
      <c r="C277" s="25" t="s">
        <v>54</v>
      </c>
      <c r="D277" s="18" t="s">
        <v>46</v>
      </c>
      <c r="E277" s="35">
        <v>622050</v>
      </c>
      <c r="F277" s="1"/>
      <c r="G277" s="1"/>
      <c r="H277" s="1"/>
      <c r="I277" s="1"/>
      <c r="J277" s="1"/>
      <c r="K277" s="1"/>
      <c r="L277" s="11"/>
    </row>
    <row r="278" spans="2:12" x14ac:dyDescent="0.25">
      <c r="B278" s="17" t="s">
        <v>15</v>
      </c>
      <c r="C278" s="25" t="s">
        <v>54</v>
      </c>
      <c r="D278" s="18" t="s">
        <v>46</v>
      </c>
      <c r="E278" s="35">
        <v>178213.2</v>
      </c>
      <c r="F278" s="1"/>
      <c r="G278" s="1"/>
      <c r="H278" s="1"/>
      <c r="I278" s="1"/>
      <c r="J278" s="1"/>
      <c r="K278" s="1"/>
      <c r="L278" s="1"/>
    </row>
    <row r="279" spans="2:12" x14ac:dyDescent="0.25">
      <c r="B279" s="17" t="s">
        <v>16</v>
      </c>
      <c r="C279" s="25" t="s">
        <v>50</v>
      </c>
      <c r="D279" s="18" t="s">
        <v>46</v>
      </c>
      <c r="E279" s="35">
        <v>522052.08</v>
      </c>
      <c r="F279" s="1"/>
      <c r="G279" s="1"/>
      <c r="H279" s="1"/>
      <c r="I279" s="1"/>
      <c r="J279" s="1"/>
      <c r="K279" s="1"/>
      <c r="L279" s="1"/>
    </row>
    <row r="280" spans="2:12" x14ac:dyDescent="0.25">
      <c r="B280" s="17" t="s">
        <v>17</v>
      </c>
      <c r="C280" s="25" t="s">
        <v>55</v>
      </c>
      <c r="D280" s="18" t="s">
        <v>46</v>
      </c>
      <c r="E280" s="35">
        <v>359198.4</v>
      </c>
      <c r="F280" s="1"/>
      <c r="G280" s="1"/>
      <c r="H280" s="1"/>
      <c r="I280" s="1"/>
      <c r="J280" s="1"/>
      <c r="K280" s="1"/>
      <c r="L280" s="1"/>
    </row>
    <row r="281" spans="2:12" x14ac:dyDescent="0.25">
      <c r="B281" s="17"/>
      <c r="C281" s="25" t="s">
        <v>51</v>
      </c>
      <c r="D281" s="18" t="s">
        <v>52</v>
      </c>
      <c r="E281" s="35">
        <v>789470</v>
      </c>
      <c r="F281" s="1"/>
      <c r="G281" s="1"/>
      <c r="H281" s="1"/>
      <c r="I281" s="1"/>
      <c r="J281" s="1"/>
      <c r="K281" s="1"/>
      <c r="L281" s="1"/>
    </row>
    <row r="282" spans="2:12" s="1" customFormat="1" x14ac:dyDescent="0.25">
      <c r="B282" s="17"/>
      <c r="C282" s="25" t="s">
        <v>61</v>
      </c>
      <c r="D282" s="18" t="s">
        <v>46</v>
      </c>
      <c r="E282" s="35">
        <v>1665801.5</v>
      </c>
    </row>
    <row r="283" spans="2:12" s="1" customFormat="1" x14ac:dyDescent="0.25">
      <c r="B283" s="17"/>
      <c r="C283" s="25" t="s">
        <v>61</v>
      </c>
      <c r="D283" s="18" t="s">
        <v>46</v>
      </c>
      <c r="E283" s="35">
        <v>1196123.5</v>
      </c>
    </row>
    <row r="284" spans="2:12" s="1" customFormat="1" x14ac:dyDescent="0.25">
      <c r="B284" s="17"/>
      <c r="C284" s="25"/>
      <c r="D284" s="18"/>
      <c r="E284" s="35"/>
    </row>
    <row r="285" spans="2:12" s="1" customFormat="1" x14ac:dyDescent="0.25">
      <c r="B285" s="17"/>
      <c r="C285" s="25"/>
      <c r="D285" s="18"/>
      <c r="E285" s="35"/>
    </row>
    <row r="286" spans="2:12" s="1" customFormat="1" x14ac:dyDescent="0.25">
      <c r="B286" s="17"/>
      <c r="C286" s="18"/>
      <c r="D286" s="18"/>
      <c r="E286" s="35"/>
    </row>
    <row r="287" spans="2:12" x14ac:dyDescent="0.25">
      <c r="B287" s="17"/>
      <c r="C287" s="18"/>
      <c r="D287" s="18"/>
      <c r="E287" s="35"/>
      <c r="F287" s="1"/>
      <c r="G287" s="1"/>
      <c r="H287" s="1"/>
      <c r="I287" s="1"/>
      <c r="J287" s="1"/>
      <c r="K287" s="1"/>
      <c r="L287" s="1"/>
    </row>
    <row r="288" spans="2:12" s="1" customFormat="1" x14ac:dyDescent="0.25">
      <c r="B288" s="17"/>
      <c r="C288" s="18"/>
      <c r="D288" s="18"/>
      <c r="E288" s="35"/>
    </row>
    <row r="289" spans="2:14" s="1" customFormat="1" x14ac:dyDescent="0.25">
      <c r="B289" s="17"/>
      <c r="C289" s="18"/>
      <c r="D289" s="18"/>
      <c r="E289" s="35"/>
    </row>
    <row r="290" spans="2:14" ht="16.5" thickBot="1" x14ac:dyDescent="0.3">
      <c r="B290" s="20"/>
      <c r="C290" s="18"/>
      <c r="D290" s="18"/>
      <c r="E290" s="35"/>
      <c r="F290" s="1"/>
      <c r="G290" s="1"/>
      <c r="H290" s="1"/>
      <c r="I290" s="1"/>
      <c r="J290" s="1"/>
      <c r="K290" s="1"/>
      <c r="L290" s="1"/>
    </row>
    <row r="291" spans="2:14" ht="16.5" thickBot="1" x14ac:dyDescent="0.3">
      <c r="B291" s="10" t="s">
        <v>12</v>
      </c>
      <c r="C291" s="1"/>
      <c r="D291" s="1"/>
      <c r="E291" s="32">
        <f>SUM(E277:E290)</f>
        <v>5332908.68</v>
      </c>
      <c r="F291" s="1"/>
      <c r="G291" s="1"/>
      <c r="H291" s="1"/>
      <c r="I291" s="1"/>
      <c r="J291" s="1"/>
      <c r="K291" s="1"/>
      <c r="L291" s="1"/>
    </row>
    <row r="292" spans="2:14" x14ac:dyDescent="0.25">
      <c r="B292" s="1"/>
      <c r="C292" s="1"/>
      <c r="D292" s="1"/>
      <c r="F292" s="1"/>
      <c r="G292" s="1"/>
      <c r="H292" s="1"/>
      <c r="I292" s="1"/>
      <c r="J292" s="1"/>
      <c r="K292" s="1"/>
      <c r="L292" s="1"/>
    </row>
    <row r="293" spans="2:14" ht="16.5" thickBot="1" x14ac:dyDescent="0.3">
      <c r="B293" s="1"/>
      <c r="C293" s="1"/>
      <c r="D293" s="1"/>
      <c r="F293" s="1"/>
      <c r="G293" s="1"/>
      <c r="H293" s="1"/>
      <c r="I293" s="1"/>
      <c r="J293" s="1"/>
      <c r="K293" s="13"/>
      <c r="L293" s="1"/>
    </row>
    <row r="294" spans="2:14" x14ac:dyDescent="0.25">
      <c r="B294" s="16"/>
      <c r="C294" s="19" t="s">
        <v>5</v>
      </c>
      <c r="D294" s="19" t="s">
        <v>6</v>
      </c>
      <c r="E294" s="30" t="s">
        <v>7</v>
      </c>
      <c r="F294" s="1"/>
      <c r="G294" s="1"/>
      <c r="H294" s="1"/>
      <c r="I294" s="1"/>
      <c r="J294" s="1"/>
      <c r="K294" s="1"/>
      <c r="L294" s="1"/>
    </row>
    <row r="295" spans="2:14" x14ac:dyDescent="0.25">
      <c r="B295" s="17"/>
      <c r="C295" s="18"/>
      <c r="D295" s="18"/>
      <c r="E295" s="35"/>
      <c r="F295" s="1"/>
      <c r="G295" s="1"/>
      <c r="H295" s="1"/>
      <c r="I295" s="1"/>
      <c r="J295" s="1"/>
      <c r="K295" s="1"/>
      <c r="L295" s="1"/>
    </row>
    <row r="296" spans="2:14" x14ac:dyDescent="0.25">
      <c r="B296" s="17" t="s">
        <v>33</v>
      </c>
      <c r="C296" s="18"/>
      <c r="D296" s="18"/>
      <c r="E296" s="35"/>
      <c r="F296" s="1"/>
      <c r="G296" s="1"/>
      <c r="H296" s="1"/>
      <c r="I296" s="1"/>
      <c r="J296" s="1"/>
      <c r="K296" s="1"/>
      <c r="L296" s="1"/>
    </row>
    <row r="297" spans="2:14" x14ac:dyDescent="0.25">
      <c r="B297" s="17" t="s">
        <v>34</v>
      </c>
      <c r="C297" s="18"/>
      <c r="D297" s="18"/>
      <c r="E297" s="35"/>
      <c r="F297" s="1"/>
      <c r="G297" s="1"/>
      <c r="H297" s="1"/>
      <c r="I297" s="1"/>
      <c r="J297" s="1"/>
      <c r="K297" s="1"/>
      <c r="L297" s="1"/>
    </row>
    <row r="298" spans="2:14" x14ac:dyDescent="0.25">
      <c r="B298" s="17" t="s">
        <v>35</v>
      </c>
      <c r="C298" s="18"/>
      <c r="D298" s="18"/>
      <c r="E298" s="35"/>
      <c r="F298" s="1"/>
      <c r="G298" s="1"/>
      <c r="H298" s="1"/>
      <c r="I298" s="1"/>
      <c r="J298" s="1"/>
      <c r="K298" s="1"/>
      <c r="L298" s="1"/>
    </row>
    <row r="299" spans="2:14" x14ac:dyDescent="0.25">
      <c r="B299" s="17"/>
      <c r="C299" s="18"/>
      <c r="D299" s="18"/>
      <c r="E299" s="35"/>
      <c r="F299" s="1"/>
      <c r="G299" s="1"/>
      <c r="H299" s="1"/>
      <c r="I299" s="1"/>
      <c r="J299" s="1"/>
      <c r="K299" s="1"/>
      <c r="L299" s="1"/>
    </row>
    <row r="300" spans="2:14" x14ac:dyDescent="0.25">
      <c r="B300" s="17"/>
      <c r="C300" s="18"/>
      <c r="D300" s="18"/>
      <c r="E300" s="35"/>
      <c r="F300" s="1"/>
      <c r="G300" s="2"/>
      <c r="H300" s="1"/>
      <c r="I300" s="1"/>
      <c r="J300" s="1"/>
      <c r="K300" s="1"/>
      <c r="L300" s="1"/>
    </row>
    <row r="301" spans="2:14" x14ac:dyDescent="0.25">
      <c r="B301" s="17"/>
      <c r="C301" s="18"/>
      <c r="D301" s="18"/>
      <c r="E301" s="31"/>
      <c r="F301" s="1"/>
      <c r="G301" s="1"/>
      <c r="H301" s="1"/>
      <c r="I301" s="1"/>
      <c r="J301" s="1"/>
      <c r="K301" s="1"/>
      <c r="L301" s="1"/>
    </row>
    <row r="302" spans="2:14" x14ac:dyDescent="0.25">
      <c r="B302" s="17"/>
      <c r="C302" s="18"/>
      <c r="D302" s="18"/>
      <c r="E302" s="31"/>
      <c r="F302" s="1"/>
      <c r="G302" s="1"/>
      <c r="H302" s="1"/>
      <c r="I302" s="1"/>
      <c r="J302" s="1"/>
      <c r="K302" s="1"/>
      <c r="L302" s="1"/>
    </row>
    <row r="303" spans="2:14" ht="16.5" thickBot="1" x14ac:dyDescent="0.3">
      <c r="B303" s="17"/>
      <c r="C303" s="18"/>
      <c r="D303" s="18"/>
      <c r="E303" s="31"/>
      <c r="F303" s="1"/>
      <c r="G303" s="1"/>
      <c r="H303" s="1"/>
      <c r="I303" s="1"/>
      <c r="J303" s="1"/>
      <c r="K303" s="1"/>
      <c r="L303" s="1"/>
      <c r="M303" s="1"/>
      <c r="N303" s="1"/>
    </row>
    <row r="304" spans="2:14" ht="16.5" thickBot="1" x14ac:dyDescent="0.3">
      <c r="B304" s="10" t="s">
        <v>12</v>
      </c>
      <c r="C304" s="1"/>
      <c r="D304" s="1"/>
      <c r="E304" s="32">
        <f>SUM(E295:E303)</f>
        <v>0</v>
      </c>
      <c r="F304" s="1"/>
      <c r="G304" s="1"/>
      <c r="H304" s="1"/>
      <c r="I304" s="1"/>
      <c r="J304" s="1"/>
      <c r="K304" s="1"/>
      <c r="L304" s="1"/>
      <c r="M304" s="1"/>
      <c r="N304" s="1"/>
    </row>
    <row r="305" spans="2:14" x14ac:dyDescent="0.25">
      <c r="B305" s="1"/>
      <c r="C305" s="1"/>
      <c r="D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2:14" ht="16.5" thickBot="1" x14ac:dyDescent="0.3">
      <c r="B306" s="1"/>
      <c r="C306" s="1"/>
      <c r="D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2:14" s="1" customFormat="1" x14ac:dyDescent="0.25">
      <c r="B307" s="36"/>
      <c r="C307" s="19" t="s">
        <v>5</v>
      </c>
      <c r="D307" s="19" t="s">
        <v>6</v>
      </c>
      <c r="E307" s="37" t="s">
        <v>7</v>
      </c>
    </row>
    <row r="308" spans="2:14" s="1" customFormat="1" x14ac:dyDescent="0.25">
      <c r="B308" s="38" t="s">
        <v>19</v>
      </c>
      <c r="C308" s="18"/>
      <c r="D308" s="18"/>
      <c r="E308" s="35"/>
    </row>
    <row r="309" spans="2:14" s="1" customFormat="1" x14ac:dyDescent="0.25">
      <c r="B309" s="38" t="s">
        <v>20</v>
      </c>
      <c r="C309" s="18"/>
      <c r="D309" s="18"/>
      <c r="E309" s="35"/>
    </row>
    <row r="310" spans="2:14" s="1" customFormat="1" x14ac:dyDescent="0.25">
      <c r="B310" s="38" t="s">
        <v>21</v>
      </c>
      <c r="C310" s="18"/>
      <c r="D310" s="18"/>
      <c r="E310" s="35"/>
    </row>
    <row r="311" spans="2:14" s="1" customFormat="1" x14ac:dyDescent="0.25">
      <c r="B311" s="24"/>
      <c r="C311" s="18"/>
      <c r="D311" s="18"/>
      <c r="E311" s="35"/>
    </row>
    <row r="312" spans="2:14" s="1" customFormat="1" x14ac:dyDescent="0.25">
      <c r="B312" s="24"/>
      <c r="C312" s="18"/>
      <c r="D312" s="18"/>
      <c r="E312" s="35"/>
    </row>
    <row r="313" spans="2:14" s="1" customFormat="1" ht="16.5" thickBot="1" x14ac:dyDescent="0.3">
      <c r="B313" s="24"/>
      <c r="C313" s="18"/>
      <c r="D313" s="18"/>
      <c r="E313" s="35"/>
    </row>
    <row r="314" spans="2:14" s="1" customFormat="1" ht="16.5" thickBot="1" x14ac:dyDescent="0.3">
      <c r="B314" s="10" t="s">
        <v>12</v>
      </c>
      <c r="E314" s="39">
        <f>SUM(E308:E313)</f>
        <v>0</v>
      </c>
    </row>
    <row r="315" spans="2:14" s="1" customFormat="1" ht="15" x14ac:dyDescent="0.25">
      <c r="E315" s="11"/>
    </row>
    <row r="316" spans="2:14" s="1" customFormat="1" thickBot="1" x14ac:dyDescent="0.3">
      <c r="E316" s="11"/>
    </row>
    <row r="317" spans="2:14" s="1" customFormat="1" x14ac:dyDescent="0.25">
      <c r="B317" s="36"/>
      <c r="C317" s="19" t="s">
        <v>5</v>
      </c>
      <c r="D317" s="19" t="s">
        <v>6</v>
      </c>
      <c r="E317" s="37" t="s">
        <v>7</v>
      </c>
    </row>
    <row r="318" spans="2:14" s="1" customFormat="1" x14ac:dyDescent="0.25">
      <c r="B318" s="38" t="s">
        <v>25</v>
      </c>
      <c r="C318" s="18" t="s">
        <v>62</v>
      </c>
      <c r="D318" s="18" t="s">
        <v>46</v>
      </c>
      <c r="E318" s="35">
        <v>37494.6</v>
      </c>
    </row>
    <row r="319" spans="2:14" s="1" customFormat="1" x14ac:dyDescent="0.25">
      <c r="B319" s="38" t="s">
        <v>26</v>
      </c>
      <c r="C319" s="18" t="s">
        <v>63</v>
      </c>
      <c r="D319" s="35" t="s">
        <v>46</v>
      </c>
      <c r="E319" s="35">
        <v>435600</v>
      </c>
    </row>
    <row r="320" spans="2:14" s="1" customFormat="1" x14ac:dyDescent="0.25">
      <c r="B320" s="38" t="s">
        <v>27</v>
      </c>
      <c r="C320" s="18" t="s">
        <v>53</v>
      </c>
      <c r="D320" s="18" t="s">
        <v>46</v>
      </c>
      <c r="E320" s="35">
        <v>70012.800000000003</v>
      </c>
    </row>
    <row r="321" spans="2:14" s="1" customFormat="1" x14ac:dyDescent="0.25">
      <c r="B321" s="38"/>
      <c r="C321" s="18" t="s">
        <v>63</v>
      </c>
      <c r="D321" s="18" t="s">
        <v>46</v>
      </c>
      <c r="E321" s="35">
        <v>633600</v>
      </c>
    </row>
    <row r="322" spans="2:14" s="1" customFormat="1" x14ac:dyDescent="0.25">
      <c r="B322" s="38"/>
      <c r="C322" s="18" t="s">
        <v>55</v>
      </c>
      <c r="D322" s="18" t="s">
        <v>46</v>
      </c>
      <c r="E322" s="35">
        <v>1335334</v>
      </c>
    </row>
    <row r="323" spans="2:14" s="1" customFormat="1" x14ac:dyDescent="0.25">
      <c r="B323" s="38"/>
      <c r="C323" s="18"/>
      <c r="D323" s="18"/>
      <c r="E323" s="35"/>
    </row>
    <row r="324" spans="2:14" s="1" customFormat="1" x14ac:dyDescent="0.25">
      <c r="B324" s="38"/>
      <c r="C324" s="18"/>
      <c r="D324" s="18"/>
      <c r="E324" s="35"/>
    </row>
    <row r="325" spans="2:14" s="1" customFormat="1" x14ac:dyDescent="0.25">
      <c r="B325" s="38"/>
      <c r="C325" s="18"/>
      <c r="D325" s="18"/>
      <c r="E325" s="35"/>
    </row>
    <row r="326" spans="2:14" s="1" customFormat="1" x14ac:dyDescent="0.25">
      <c r="B326" s="38"/>
      <c r="C326" s="18"/>
      <c r="D326" s="18"/>
      <c r="E326" s="35"/>
    </row>
    <row r="327" spans="2:14" s="1" customFormat="1" x14ac:dyDescent="0.25">
      <c r="B327" s="38"/>
      <c r="C327" s="18"/>
      <c r="D327" s="18"/>
      <c r="E327" s="35"/>
    </row>
    <row r="328" spans="2:14" s="1" customFormat="1" x14ac:dyDescent="0.25">
      <c r="B328" s="38"/>
      <c r="C328" s="18"/>
      <c r="D328" s="18"/>
      <c r="E328" s="35"/>
    </row>
    <row r="329" spans="2:14" s="1" customFormat="1" x14ac:dyDescent="0.25">
      <c r="B329" s="38"/>
      <c r="C329" s="18"/>
      <c r="D329" s="18"/>
      <c r="E329" s="35"/>
    </row>
    <row r="330" spans="2:14" s="1" customFormat="1" x14ac:dyDescent="0.25">
      <c r="B330" s="38"/>
      <c r="C330" s="18"/>
      <c r="D330" s="18"/>
      <c r="E330" s="35"/>
    </row>
    <row r="331" spans="2:14" s="1" customFormat="1" x14ac:dyDescent="0.25">
      <c r="B331" s="24"/>
      <c r="C331" s="18"/>
      <c r="D331" s="18"/>
      <c r="E331" s="35"/>
    </row>
    <row r="332" spans="2:14" s="1" customFormat="1" x14ac:dyDescent="0.25">
      <c r="B332" s="24"/>
      <c r="C332" s="18"/>
      <c r="D332" s="18"/>
      <c r="E332" s="35"/>
    </row>
    <row r="333" spans="2:14" s="1" customFormat="1" x14ac:dyDescent="0.25">
      <c r="B333" s="24"/>
      <c r="C333" s="18"/>
      <c r="D333" s="18"/>
      <c r="E333" s="35"/>
    </row>
    <row r="334" spans="2:14" s="1" customFormat="1" ht="16.5" thickBot="1" x14ac:dyDescent="0.3">
      <c r="B334" s="24"/>
      <c r="C334" s="18"/>
      <c r="D334" s="18"/>
      <c r="E334" s="35"/>
    </row>
    <row r="335" spans="2:14" s="1" customFormat="1" ht="16.5" thickBot="1" x14ac:dyDescent="0.3">
      <c r="B335" s="10" t="s">
        <v>12</v>
      </c>
      <c r="E335" s="39">
        <f>SUM(E318:E334)</f>
        <v>2512041.4</v>
      </c>
    </row>
    <row r="336" spans="2:14" ht="15" x14ac:dyDescent="0.25">
      <c r="B336" s="1"/>
      <c r="C336" s="1"/>
      <c r="D336" s="1"/>
      <c r="E336" s="11"/>
      <c r="F336" s="1"/>
      <c r="G336" s="1"/>
      <c r="H336" s="1"/>
      <c r="I336" s="1"/>
      <c r="J336" s="1"/>
      <c r="K336" s="1"/>
      <c r="L336" s="1"/>
      <c r="M336" s="1"/>
      <c r="N336" s="1"/>
    </row>
    <row r="337" spans="2:14" thickBot="1" x14ac:dyDescent="0.3">
      <c r="B337" s="1"/>
      <c r="C337" s="1"/>
      <c r="D337" s="1"/>
      <c r="E337" s="11"/>
      <c r="F337" s="1"/>
      <c r="G337" s="1"/>
      <c r="H337" s="1"/>
      <c r="I337" s="1"/>
      <c r="J337" s="1"/>
      <c r="K337" s="1"/>
      <c r="L337" s="1"/>
      <c r="M337" s="1"/>
      <c r="N337" s="13"/>
    </row>
    <row r="338" spans="2:14" x14ac:dyDescent="0.25">
      <c r="B338" s="16"/>
      <c r="C338" s="19" t="s">
        <v>5</v>
      </c>
      <c r="D338" s="19" t="s">
        <v>6</v>
      </c>
      <c r="E338" s="30" t="s">
        <v>7</v>
      </c>
      <c r="F338" s="1"/>
      <c r="G338" s="1"/>
      <c r="H338" s="1"/>
      <c r="I338" s="1"/>
      <c r="J338" s="1"/>
      <c r="K338" s="1"/>
      <c r="L338" s="1"/>
      <c r="M338" s="1"/>
      <c r="N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  <c r="M339" s="1"/>
      <c r="N339" s="1"/>
    </row>
    <row r="340" spans="2:14" x14ac:dyDescent="0.25">
      <c r="B340" s="17" t="s">
        <v>31</v>
      </c>
      <c r="C340" s="18"/>
      <c r="D340" s="18"/>
      <c r="E340" s="35"/>
      <c r="F340" s="1"/>
      <c r="G340" s="1"/>
      <c r="H340" s="1"/>
      <c r="I340" s="1"/>
      <c r="J340" s="1"/>
      <c r="K340" s="1"/>
      <c r="L340" s="1"/>
      <c r="M340" s="1"/>
      <c r="N340" s="1"/>
    </row>
    <row r="341" spans="2:14" s="1" customFormat="1" x14ac:dyDescent="0.25">
      <c r="B341" s="17" t="s">
        <v>30</v>
      </c>
      <c r="C341" s="18"/>
      <c r="D341" s="18"/>
      <c r="E341" s="35"/>
    </row>
    <row r="342" spans="2:14" s="1" customFormat="1" x14ac:dyDescent="0.25">
      <c r="B342" s="17"/>
      <c r="C342" s="18"/>
      <c r="D342" s="18"/>
      <c r="E342" s="35"/>
    </row>
    <row r="343" spans="2:14" s="1" customFormat="1" x14ac:dyDescent="0.25">
      <c r="B343" s="17" t="s">
        <v>32</v>
      </c>
      <c r="C343" s="18"/>
      <c r="D343" s="18"/>
      <c r="E343" s="35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7"/>
      <c r="C345" s="18"/>
      <c r="D345" s="18"/>
      <c r="E345" s="3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x14ac:dyDescent="0.25">
      <c r="B346" s="17"/>
      <c r="C346" s="18"/>
      <c r="D346" s="18"/>
      <c r="E346" s="3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ht="16.5" thickBot="1" x14ac:dyDescent="0.3">
      <c r="B347" s="17"/>
      <c r="C347" s="18"/>
      <c r="D347" s="18"/>
      <c r="E347" s="31"/>
      <c r="F347" s="1"/>
      <c r="G347" s="1"/>
      <c r="H347" s="1"/>
      <c r="I347" s="1"/>
      <c r="J347" s="1"/>
      <c r="K347" s="1"/>
      <c r="L347" s="1"/>
      <c r="M347" s="1"/>
      <c r="N347" s="1"/>
    </row>
    <row r="348" spans="2:14" ht="16.5" thickBot="1" x14ac:dyDescent="0.3">
      <c r="B348" s="10" t="s">
        <v>12</v>
      </c>
      <c r="C348" s="1"/>
      <c r="D348" s="1"/>
      <c r="E348" s="32">
        <f>SUM(E339:E347)</f>
        <v>0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ht="15" x14ac:dyDescent="0.25">
      <c r="B349" s="1"/>
      <c r="C349" s="1"/>
      <c r="D349" s="1"/>
      <c r="E349" s="1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thickBot="1" x14ac:dyDescent="0.3">
      <c r="B350" s="1"/>
      <c r="C350" s="1"/>
      <c r="D350" s="1"/>
      <c r="E350" s="1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6"/>
      <c r="C351" s="19" t="s">
        <v>5</v>
      </c>
      <c r="D351" s="19" t="s">
        <v>6</v>
      </c>
      <c r="E351" s="30" t="s">
        <v>7</v>
      </c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 t="s">
        <v>29</v>
      </c>
      <c r="C352" s="18" t="s">
        <v>48</v>
      </c>
      <c r="D352" s="18" t="s">
        <v>49</v>
      </c>
      <c r="E352" s="31">
        <v>203830</v>
      </c>
      <c r="F352" s="1"/>
      <c r="G352" s="1"/>
      <c r="H352" s="1"/>
      <c r="I352" s="1"/>
      <c r="J352" s="1"/>
      <c r="K352" s="1"/>
      <c r="L352" s="1"/>
      <c r="M352" s="1"/>
      <c r="N352" s="1"/>
    </row>
    <row r="353" spans="2:5" s="1" customFormat="1" x14ac:dyDescent="0.25">
      <c r="B353" s="27" t="s">
        <v>30</v>
      </c>
      <c r="C353" s="18" t="s">
        <v>48</v>
      </c>
      <c r="D353" s="18" t="s">
        <v>49</v>
      </c>
      <c r="E353" s="31">
        <v>203830</v>
      </c>
    </row>
    <row r="354" spans="2:5" s="1" customFormat="1" x14ac:dyDescent="0.25">
      <c r="B354" s="27"/>
      <c r="C354" s="18" t="s">
        <v>48</v>
      </c>
      <c r="D354" s="18" t="s">
        <v>49</v>
      </c>
      <c r="E354" s="31">
        <v>203830</v>
      </c>
    </row>
    <row r="355" spans="2:5" s="1" customFormat="1" x14ac:dyDescent="0.25">
      <c r="B355" s="27"/>
      <c r="C355" s="18" t="s">
        <v>48</v>
      </c>
      <c r="D355" s="18" t="s">
        <v>49</v>
      </c>
      <c r="E355" s="31">
        <v>215325</v>
      </c>
    </row>
    <row r="356" spans="2:5" s="1" customFormat="1" x14ac:dyDescent="0.25">
      <c r="B356" s="27" t="s">
        <v>28</v>
      </c>
      <c r="C356" s="18" t="s">
        <v>48</v>
      </c>
      <c r="D356" s="18" t="s">
        <v>49</v>
      </c>
      <c r="E356" s="31">
        <v>203830</v>
      </c>
    </row>
    <row r="357" spans="2:5" s="1" customFormat="1" x14ac:dyDescent="0.25">
      <c r="B357" s="27"/>
      <c r="C357" s="18" t="s">
        <v>48</v>
      </c>
      <c r="D357" s="18" t="s">
        <v>49</v>
      </c>
      <c r="E357" s="31">
        <v>215325</v>
      </c>
    </row>
    <row r="358" spans="2:5" s="1" customFormat="1" x14ac:dyDescent="0.25">
      <c r="B358" s="27"/>
      <c r="C358" s="18" t="s">
        <v>48</v>
      </c>
      <c r="D358" s="18" t="s">
        <v>49</v>
      </c>
      <c r="E358" s="31">
        <v>203830</v>
      </c>
    </row>
    <row r="359" spans="2:5" s="1" customFormat="1" x14ac:dyDescent="0.25">
      <c r="B359" s="27"/>
      <c r="C359" s="18"/>
      <c r="D359" s="18"/>
      <c r="E359" s="31"/>
    </row>
    <row r="360" spans="2:5" s="1" customFormat="1" x14ac:dyDescent="0.25">
      <c r="B360" s="27"/>
      <c r="C360" s="18"/>
      <c r="D360" s="18"/>
      <c r="E360" s="31"/>
    </row>
    <row r="361" spans="2:5" s="1" customFormat="1" x14ac:dyDescent="0.25">
      <c r="B361" s="24"/>
      <c r="C361" s="25"/>
      <c r="D361" s="25"/>
      <c r="E361" s="31"/>
    </row>
    <row r="362" spans="2:5" s="1" customFormat="1" x14ac:dyDescent="0.25">
      <c r="B362" s="27"/>
      <c r="C362" s="18"/>
      <c r="D362" s="18"/>
      <c r="E362" s="31"/>
    </row>
    <row r="363" spans="2:5" s="1" customFormat="1" x14ac:dyDescent="0.25">
      <c r="B363" s="27"/>
      <c r="C363" s="18"/>
      <c r="D363" s="18"/>
      <c r="E363" s="31"/>
    </row>
    <row r="364" spans="2:5" x14ac:dyDescent="0.25">
      <c r="B364" s="27"/>
      <c r="C364" s="25"/>
      <c r="D364" s="25"/>
      <c r="E364" s="31"/>
    </row>
    <row r="365" spans="2:5" ht="16.5" thickBot="1" x14ac:dyDescent="0.3">
      <c r="B365" s="24"/>
      <c r="C365" s="25"/>
      <c r="D365" s="25"/>
      <c r="E365" s="31"/>
    </row>
    <row r="366" spans="2:5" ht="16.5" thickBot="1" x14ac:dyDescent="0.3">
      <c r="B366" s="10" t="s">
        <v>12</v>
      </c>
      <c r="C366" s="1"/>
      <c r="D366" s="1"/>
      <c r="E366" s="32">
        <f>SUM(E352:E365)</f>
        <v>1449800</v>
      </c>
    </row>
    <row r="367" spans="2:5" ht="15" x14ac:dyDescent="0.25">
      <c r="B367" s="1"/>
      <c r="C367" s="1"/>
      <c r="D367" s="1"/>
      <c r="E367" s="11"/>
    </row>
    <row r="368" spans="2:5" thickBot="1" x14ac:dyDescent="0.3">
      <c r="B368" s="1"/>
      <c r="C368" s="1"/>
      <c r="D368" s="1"/>
      <c r="E368" s="11"/>
    </row>
    <row r="369" spans="2:5" x14ac:dyDescent="0.25">
      <c r="B369" s="46"/>
      <c r="C369" s="19" t="s">
        <v>5</v>
      </c>
      <c r="D369" s="19" t="s">
        <v>6</v>
      </c>
      <c r="E369" s="30" t="s">
        <v>7</v>
      </c>
    </row>
    <row r="370" spans="2:5" x14ac:dyDescent="0.25">
      <c r="B370" s="52" t="s">
        <v>36</v>
      </c>
      <c r="C370" s="21"/>
      <c r="D370" s="18"/>
      <c r="E370" s="35"/>
    </row>
    <row r="371" spans="2:5" x14ac:dyDescent="0.25">
      <c r="B371" s="52" t="s">
        <v>37</v>
      </c>
      <c r="C371" s="21"/>
      <c r="D371" s="18"/>
      <c r="E371" s="35"/>
    </row>
    <row r="372" spans="2:5" x14ac:dyDescent="0.25">
      <c r="B372" s="52" t="s">
        <v>38</v>
      </c>
      <c r="C372" s="21"/>
      <c r="D372" s="18"/>
      <c r="E372" s="35"/>
    </row>
    <row r="373" spans="2:5" ht="16.5" thickBot="1" x14ac:dyDescent="0.3">
      <c r="B373" s="47"/>
      <c r="C373" s="21"/>
      <c r="D373" s="18"/>
      <c r="E373" s="49"/>
    </row>
    <row r="374" spans="2:5" ht="16.5" thickBot="1" x14ac:dyDescent="0.3">
      <c r="B374" s="48"/>
      <c r="C374" s="21"/>
      <c r="D374" s="50"/>
      <c r="E374" s="51">
        <f>+E373+E372+E371+E370</f>
        <v>0</v>
      </c>
    </row>
    <row r="375" spans="2:5" ht="15" x14ac:dyDescent="0.25">
      <c r="B375" s="1"/>
      <c r="C375" s="1"/>
      <c r="D375" s="1"/>
      <c r="E375" s="11"/>
    </row>
    <row r="376" spans="2:5" ht="15" x14ac:dyDescent="0.25">
      <c r="B376" s="1"/>
      <c r="C376" s="1"/>
      <c r="D376" s="1"/>
      <c r="E376" s="11"/>
    </row>
    <row r="377" spans="2:5" ht="16.5" thickBot="1" x14ac:dyDescent="0.3">
      <c r="B377" s="1"/>
      <c r="C377" s="1"/>
      <c r="D377" s="1"/>
    </row>
    <row r="378" spans="2:5" ht="16.5" thickBot="1" x14ac:dyDescent="0.3">
      <c r="B378" s="10" t="s">
        <v>18</v>
      </c>
      <c r="C378" s="1"/>
      <c r="D378" s="1"/>
      <c r="E378" s="34">
        <f>+E374+E366+E348+E335+E314+E304+E291+E270+E240+E166+E150</f>
        <v>13833672.25</v>
      </c>
    </row>
    <row r="379" spans="2:5" x14ac:dyDescent="0.25">
      <c r="B379" s="1"/>
      <c r="C379" s="1"/>
      <c r="D379" s="1"/>
    </row>
    <row r="380" spans="2:5" x14ac:dyDescent="0.25">
      <c r="B380" s="1"/>
      <c r="C380" s="1"/>
      <c r="D380" s="1"/>
    </row>
    <row r="381" spans="2:5" x14ac:dyDescent="0.25">
      <c r="B381" s="1"/>
      <c r="C381" s="1"/>
      <c r="D381" s="1"/>
    </row>
    <row r="382" spans="2:5" x14ac:dyDescent="0.25">
      <c r="B382" s="1"/>
      <c r="C382" s="1"/>
      <c r="D382" s="1"/>
    </row>
    <row r="383" spans="2:5" x14ac:dyDescent="0.25">
      <c r="B383" s="1"/>
      <c r="C383" s="1"/>
      <c r="D383" s="1"/>
    </row>
    <row r="384" spans="2:5" x14ac:dyDescent="0.25">
      <c r="B384" s="1"/>
      <c r="C384" s="1"/>
      <c r="D384" s="1"/>
    </row>
    <row r="385" spans="2:4" x14ac:dyDescent="0.25">
      <c r="B385" s="1"/>
      <c r="C385" s="1"/>
      <c r="D385" s="1"/>
    </row>
    <row r="386" spans="2:4" x14ac:dyDescent="0.25">
      <c r="B386" s="1"/>
      <c r="C386" s="1"/>
      <c r="D386" s="1"/>
    </row>
    <row r="387" spans="2:4" x14ac:dyDescent="0.25">
      <c r="B387" s="1"/>
      <c r="C387" s="1"/>
      <c r="D387" s="1"/>
    </row>
    <row r="388" spans="2:4" x14ac:dyDescent="0.25">
      <c r="B388" s="1"/>
      <c r="C388" s="1"/>
      <c r="D388" s="1"/>
    </row>
    <row r="389" spans="2:4" x14ac:dyDescent="0.25">
      <c r="B389" s="1"/>
      <c r="C389" s="1"/>
      <c r="D389" s="1"/>
    </row>
    <row r="390" spans="2:4" x14ac:dyDescent="0.25">
      <c r="B390" s="1"/>
      <c r="C390" s="1"/>
      <c r="D390" s="1"/>
    </row>
    <row r="572" spans="6:6" x14ac:dyDescent="0.25">
      <c r="F572" s="1"/>
    </row>
    <row r="574" spans="6:6" x14ac:dyDescent="0.25">
      <c r="F574" s="1"/>
    </row>
    <row r="575" spans="6:6" x14ac:dyDescent="0.25">
      <c r="F575" s="1"/>
    </row>
    <row r="580" spans="6:6" x14ac:dyDescent="0.25">
      <c r="F580" s="1"/>
    </row>
    <row r="581" spans="6:6" x14ac:dyDescent="0.25">
      <c r="F581" s="1"/>
    </row>
    <row r="582" spans="6:6" x14ac:dyDescent="0.25">
      <c r="F582" s="1"/>
    </row>
    <row r="583" spans="6:6" x14ac:dyDescent="0.25">
      <c r="F583" s="1"/>
    </row>
    <row r="597" spans="8:8" x14ac:dyDescent="0.25">
      <c r="H597" s="1"/>
    </row>
    <row r="598" spans="8:8" x14ac:dyDescent="0.25">
      <c r="H598" s="1"/>
    </row>
    <row r="599" spans="8:8" x14ac:dyDescent="0.25">
      <c r="H599" s="1"/>
    </row>
    <row r="600" spans="8:8" x14ac:dyDescent="0.25">
      <c r="H600" s="1"/>
    </row>
    <row r="601" spans="8:8" x14ac:dyDescent="0.25">
      <c r="H601" s="1"/>
    </row>
    <row r="602" spans="8:8" x14ac:dyDescent="0.25">
      <c r="H602" s="1"/>
    </row>
    <row r="603" spans="8:8" x14ac:dyDescent="0.25">
      <c r="H603" s="1"/>
    </row>
    <row r="604" spans="8:8" x14ac:dyDescent="0.25">
      <c r="H604" s="1"/>
    </row>
    <row r="605" spans="8:8" x14ac:dyDescent="0.25">
      <c r="H605" s="1"/>
    </row>
    <row r="606" spans="8:8" x14ac:dyDescent="0.25">
      <c r="H606" s="1"/>
    </row>
    <row r="607" spans="8:8" x14ac:dyDescent="0.25">
      <c r="H607" s="1"/>
    </row>
    <row r="608" spans="8:8" x14ac:dyDescent="0.25">
      <c r="H608" s="1"/>
    </row>
    <row r="609" spans="8:8" x14ac:dyDescent="0.25">
      <c r="H609" s="1"/>
    </row>
    <row r="610" spans="8:8" x14ac:dyDescent="0.25">
      <c r="H610" s="1"/>
    </row>
    <row r="611" spans="8:8" x14ac:dyDescent="0.25">
      <c r="H611" s="1"/>
    </row>
    <row r="612" spans="8:8" x14ac:dyDescent="0.25">
      <c r="H612" s="1"/>
    </row>
    <row r="613" spans="8:8" x14ac:dyDescent="0.25">
      <c r="H613" s="1"/>
    </row>
    <row r="614" spans="8:8" x14ac:dyDescent="0.25">
      <c r="H614" s="1"/>
    </row>
    <row r="790" spans="9:9" x14ac:dyDescent="0.25">
      <c r="I790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2025-07-08T08:14:00Z</dcterms:modified>
</cp:coreProperties>
</file>