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18" i="1" l="1"/>
  <c r="E308" i="1"/>
  <c r="E338" i="1"/>
  <c r="E359" i="1"/>
  <c r="E372" i="1"/>
  <c r="E383" i="1"/>
  <c r="E392" i="1"/>
  <c r="E413" i="1"/>
  <c r="E426" i="1"/>
  <c r="E440" i="1"/>
  <c r="E448" i="1"/>
  <c r="E452" i="1" l="1"/>
  <c r="C8" i="2"/>
</calcChain>
</file>

<file path=xl/comments1.xml><?xml version="1.0" encoding="utf-8"?>
<comments xmlns="http://schemas.openxmlformats.org/spreadsheetml/2006/main">
  <authors>
    <author>Korisnik</author>
  </authors>
  <commentList>
    <comment ref="C345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<sst xmlns="http://schemas.openxmlformats.org/spreadsheetml/2006/main" count="140" uniqueCount="65">
  <si>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</si>
  <si>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</si>
  <si>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</si>
  <si>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</si>
  <si>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</si>
  <si>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</si>
  <si>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</si>
  <si>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</si>
  <si>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</si>
  <si>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</si>
  <si>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</si>
  <si>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</si>
  <si>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</si>
  <si>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</si>
  <si>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</si>
  <si>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</si>
  <si>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</si>
  <si>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</si>
  <si>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</si>
  <si>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</si>
  <si>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</si>
  <si>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</si>
  <si>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</si>
  <si>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</si>
  <si>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</si>
  <si>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</si>
  <si>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</si>
  <si>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</si>
  <si>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</si>
  <si>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</si>
  <si>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</si>
  <si>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</si>
  <si>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</si>
  <si>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</si>
  <si>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</si>
  <si>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</si>
  <si>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</si>
  <si>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</si>
  <si>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</si>
  <si>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</si>
  <si>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</si>
  <si>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</si>
  <si>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</si>
  <si>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</si>
  <si>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</si>
  <si>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</si>
  <si>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</si>
  <si>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</si>
  <si>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Amicus</t>
  </si>
  <si>
    <t>Vega</t>
  </si>
  <si>
    <t>Phoenix pharma</t>
  </si>
  <si>
    <t>Valjevo</t>
  </si>
  <si>
    <t>Farmalogist</t>
  </si>
  <si>
    <t>Sopharma</t>
  </si>
  <si>
    <t>B.Braun</t>
  </si>
  <si>
    <t>Future pharm</t>
  </si>
  <si>
    <t>Mediv</t>
  </si>
  <si>
    <t>Датум уноса 19.11.2024.2024.год.</t>
  </si>
  <si>
    <t>на дан 06.11.2024.год.</t>
  </si>
  <si>
    <t>Flora komerc</t>
  </si>
  <si>
    <t>Medicon</t>
  </si>
  <si>
    <t>Dec</t>
  </si>
  <si>
    <t>Adoc</t>
  </si>
  <si>
    <t>Inpharm</t>
  </si>
  <si>
    <t>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</si>
</sst>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4"/>
  <sheetViews>
    <sheetView tabSelected="1" topLeftCell="A376" workbookViewId="0">
      <selection activeCell="L392" sqref="L392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57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58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52</v>
      </c>
      <c r="D14" s="18" t="s">
        <v>47</v>
      </c>
      <c r="E14" s="45">
        <v>541128.5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52</v>
      </c>
      <c r="D15" s="18" t="s">
        <v>47</v>
      </c>
      <c r="E15" s="45">
        <v>876.55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 t="s">
        <v>50</v>
      </c>
      <c r="D16" s="18" t="s">
        <v>47</v>
      </c>
      <c r="E16" s="45">
        <v>21340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 t="s">
        <v>54</v>
      </c>
      <c r="D17" s="18" t="s">
        <v>47</v>
      </c>
      <c r="E17" s="45">
        <v>226215</v>
      </c>
    </row>
    <row r="18" spans="2:5" x14ac:dyDescent="0.25">
      <c r="B18" s="17" t="s">
        <v>9</v>
      </c>
      <c r="C18" s="44" t="s">
        <v>50</v>
      </c>
      <c r="D18" s="35" t="s">
        <v>47</v>
      </c>
      <c r="E18" s="45">
        <v>138798</v>
      </c>
    </row>
    <row r="19" spans="2:5" x14ac:dyDescent="0.25">
      <c r="B19" s="17" t="s">
        <v>10</v>
      </c>
      <c r="C19" s="44" t="s">
        <v>53</v>
      </c>
      <c r="D19" s="18" t="s">
        <v>47</v>
      </c>
      <c r="E19" s="45">
        <v>153724.56</v>
      </c>
    </row>
    <row r="20" spans="2:5" x14ac:dyDescent="0.25">
      <c r="B20" s="17" t="s">
        <v>11</v>
      </c>
      <c r="C20" s="44" t="s">
        <v>63</v>
      </c>
      <c r="D20" s="18" t="s">
        <v>47</v>
      </c>
      <c r="E20" s="45">
        <v>173648.84</v>
      </c>
    </row>
    <row r="21" spans="2:5" x14ac:dyDescent="0.25">
      <c r="B21" s="17"/>
      <c r="C21" s="44" t="s">
        <v>53</v>
      </c>
      <c r="D21" s="18" t="s">
        <v>47</v>
      </c>
      <c r="E21" s="45">
        <v>19261.439999999999</v>
      </c>
    </row>
    <row r="22" spans="2:5" x14ac:dyDescent="0.25">
      <c r="B22" s="17"/>
      <c r="C22" s="44" t="s">
        <v>62</v>
      </c>
      <c r="D22" s="18" t="s">
        <v>47</v>
      </c>
      <c r="E22" s="45">
        <v>28070.79</v>
      </c>
    </row>
    <row r="23" spans="2:5" x14ac:dyDescent="0.25">
      <c r="B23" s="17"/>
      <c r="C23" s="44" t="s">
        <v>50</v>
      </c>
      <c r="D23" s="54" t="s">
        <v>47</v>
      </c>
      <c r="E23" s="45">
        <v>15422</v>
      </c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1318485.6800000002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56</v>
      </c>
      <c r="D221" s="18" t="s">
        <v>47</v>
      </c>
      <c r="E221" s="42">
        <v>19800</v>
      </c>
    </row>
    <row r="222" spans="2:13" s="1" customFormat="1" x14ac:dyDescent="0.25">
      <c r="B222" s="15"/>
      <c r="C222" s="41" t="s">
        <v>59</v>
      </c>
      <c r="D222" s="18" t="s">
        <v>47</v>
      </c>
      <c r="E222" s="31">
        <v>68226</v>
      </c>
      <c r="M222" s="1" t="s">
        <v>22</v>
      </c>
    </row>
    <row r="223" spans="2:13" s="1" customFormat="1" x14ac:dyDescent="0.25">
      <c r="B223" s="15"/>
      <c r="C223" s="41" t="s">
        <v>59</v>
      </c>
      <c r="D223" s="18" t="s">
        <v>47</v>
      </c>
      <c r="E223" s="31">
        <v>15408</v>
      </c>
    </row>
    <row r="224" spans="2:13" s="1" customFormat="1" x14ac:dyDescent="0.25">
      <c r="B224" s="15" t="s">
        <v>42</v>
      </c>
      <c r="C224" s="41" t="s">
        <v>55</v>
      </c>
      <c r="D224" s="18" t="s">
        <v>47</v>
      </c>
      <c r="E224" s="31">
        <v>48400</v>
      </c>
      <c r="F224" s="53"/>
    </row>
    <row r="225" spans="2:6" s="1" customFormat="1" x14ac:dyDescent="0.25">
      <c r="B225" s="15" t="s">
        <v>23</v>
      </c>
      <c r="C225" s="41" t="s">
        <v>49</v>
      </c>
      <c r="D225" s="18" t="s">
        <v>51</v>
      </c>
      <c r="E225" s="31">
        <v>61980</v>
      </c>
      <c r="F225" s="53"/>
    </row>
    <row r="226" spans="2:6" s="1" customFormat="1" x14ac:dyDescent="0.25">
      <c r="B226" s="15" t="s">
        <v>10</v>
      </c>
      <c r="C226" s="41" t="s">
        <v>50</v>
      </c>
      <c r="D226" s="18" t="s">
        <v>47</v>
      </c>
      <c r="E226" s="31">
        <v>41774.400000000001</v>
      </c>
      <c r="F226" s="53"/>
    </row>
    <row r="227" spans="2:6" s="1" customFormat="1" x14ac:dyDescent="0.25">
      <c r="B227" s="15" t="s">
        <v>24</v>
      </c>
      <c r="C227" s="41"/>
      <c r="D227" s="18"/>
      <c r="E227" s="31"/>
    </row>
    <row r="228" spans="2:6" s="1" customFormat="1" x14ac:dyDescent="0.25">
      <c r="B228" s="15"/>
      <c r="C228" s="41"/>
      <c r="D228" s="18"/>
      <c r="E228" s="31"/>
    </row>
    <row r="229" spans="2:6" s="1" customFormat="1" x14ac:dyDescent="0.25">
      <c r="B229" s="15"/>
      <c r="C229" s="41"/>
      <c r="D229" s="18"/>
      <c r="E229" s="31"/>
    </row>
    <row r="230" spans="2:6" s="1" customFormat="1" x14ac:dyDescent="0.25">
      <c r="B230" s="15"/>
      <c r="C230" s="41"/>
      <c r="D230" s="18"/>
      <c r="E230" s="31"/>
    </row>
    <row r="231" spans="2:6" s="1" customFormat="1" x14ac:dyDescent="0.25">
      <c r="B231" s="15"/>
      <c r="C231" s="41"/>
      <c r="D231" s="18"/>
      <c r="E231" s="31"/>
    </row>
    <row r="232" spans="2:6" s="1" customFormat="1" x14ac:dyDescent="0.25">
      <c r="B232" s="15"/>
      <c r="C232" s="41"/>
      <c r="D232" s="18"/>
      <c r="E232" s="31"/>
    </row>
    <row r="233" spans="2:6" s="1" customFormat="1" x14ac:dyDescent="0.25">
      <c r="B233" s="15"/>
      <c r="C233" s="41"/>
      <c r="D233" s="18"/>
      <c r="E233" s="31"/>
    </row>
    <row r="234" spans="2:6" s="1" customFormat="1" x14ac:dyDescent="0.25">
      <c r="B234" s="15"/>
      <c r="C234" s="41"/>
      <c r="D234" s="18"/>
      <c r="E234" s="31"/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7"/>
      <c r="C238" s="41"/>
      <c r="D238" s="18"/>
      <c r="E238" s="31"/>
    </row>
    <row r="239" spans="2:6" s="1" customFormat="1" x14ac:dyDescent="0.25">
      <c r="B239" s="15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ht="16.5" thickBot="1" x14ac:dyDescent="0.3">
      <c r="B307" s="23"/>
      <c r="C307" s="21"/>
      <c r="D307" s="18"/>
      <c r="E307" s="31"/>
    </row>
    <row r="308" spans="2:8" s="1" customFormat="1" ht="16.5" thickBot="1" x14ac:dyDescent="0.3">
      <c r="B308" s="10" t="s">
        <v>12</v>
      </c>
      <c r="E308" s="32">
        <f>SUM(E221:E307)</f>
        <v>255588.4</v>
      </c>
    </row>
    <row r="310" spans="2:8" ht="16.5" thickBot="1" x14ac:dyDescent="0.3">
      <c r="B310" s="1"/>
      <c r="C310" s="1"/>
      <c r="D310" s="1"/>
      <c r="H310" s="28"/>
    </row>
    <row r="311" spans="2:8" x14ac:dyDescent="0.25">
      <c r="B311" s="14"/>
      <c r="C311" s="22" t="s">
        <v>5</v>
      </c>
      <c r="D311" s="19" t="s">
        <v>6</v>
      </c>
      <c r="E311" s="30" t="s">
        <v>7</v>
      </c>
    </row>
    <row r="312" spans="2:8" x14ac:dyDescent="0.25">
      <c r="B312" s="15"/>
      <c r="C312" s="21" t="s">
        <v>50</v>
      </c>
      <c r="D312" s="35" t="s">
        <v>47</v>
      </c>
      <c r="E312" s="31">
        <v>52850.38</v>
      </c>
    </row>
    <row r="313" spans="2:8" x14ac:dyDescent="0.25">
      <c r="B313" s="15"/>
      <c r="C313" s="21" t="s">
        <v>49</v>
      </c>
      <c r="D313" s="18" t="s">
        <v>51</v>
      </c>
      <c r="E313" s="35">
        <v>5744.97</v>
      </c>
    </row>
    <row r="314" spans="2:8" x14ac:dyDescent="0.25">
      <c r="B314" s="15" t="s">
        <v>13</v>
      </c>
      <c r="C314" s="21" t="s">
        <v>49</v>
      </c>
      <c r="D314" s="18" t="s">
        <v>51</v>
      </c>
      <c r="E314" s="35">
        <v>180252.6</v>
      </c>
    </row>
    <row r="315" spans="2:8" x14ac:dyDescent="0.25">
      <c r="B315" s="15" t="s">
        <v>14</v>
      </c>
      <c r="C315" s="21"/>
      <c r="D315" s="18"/>
      <c r="E315" s="35"/>
    </row>
    <row r="316" spans="2:8" x14ac:dyDescent="0.25">
      <c r="B316" s="17"/>
      <c r="C316" s="21"/>
      <c r="D316" s="18"/>
      <c r="E316" s="35"/>
    </row>
    <row r="317" spans="2:8" x14ac:dyDescent="0.25">
      <c r="B317" s="15"/>
      <c r="C317" s="21"/>
      <c r="D317" s="18"/>
      <c r="E317" s="35"/>
    </row>
    <row r="318" spans="2:8" x14ac:dyDescent="0.25">
      <c r="B318" s="15"/>
      <c r="C318" s="21"/>
      <c r="D318" s="18"/>
      <c r="E318" s="35"/>
    </row>
    <row r="319" spans="2:8" x14ac:dyDescent="0.25">
      <c r="B319" s="15"/>
      <c r="C319" s="21"/>
      <c r="D319" s="18"/>
      <c r="E319" s="35"/>
      <c r="F319" s="1"/>
      <c r="G319" s="1"/>
    </row>
    <row r="320" spans="2:8" x14ac:dyDescent="0.25">
      <c r="B320" s="15"/>
      <c r="C320" s="21"/>
      <c r="D320" s="18"/>
      <c r="E320" s="35"/>
      <c r="F320" s="1"/>
      <c r="G320" s="1"/>
    </row>
    <row r="321" spans="2:7" x14ac:dyDescent="0.25">
      <c r="B321" s="15"/>
      <c r="C321" s="21"/>
      <c r="D321" s="18"/>
      <c r="E321" s="35"/>
      <c r="F321" s="1"/>
      <c r="G321" s="1"/>
    </row>
    <row r="322" spans="2:7" x14ac:dyDescent="0.25">
      <c r="B322" s="15"/>
      <c r="C322" s="21"/>
      <c r="D322" s="18"/>
      <c r="E322" s="35"/>
      <c r="F322" s="1"/>
      <c r="G322" s="1"/>
    </row>
    <row r="323" spans="2:7" s="1" customFormat="1" x14ac:dyDescent="0.25">
      <c r="B323" s="15"/>
      <c r="C323" s="21"/>
      <c r="D323" s="18"/>
      <c r="E323" s="35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x14ac:dyDescent="0.25">
      <c r="B333" s="15"/>
      <c r="C333" s="21"/>
      <c r="D333" s="18"/>
      <c r="E333" s="35"/>
      <c r="F333" s="1"/>
      <c r="G333" s="1"/>
    </row>
    <row r="334" spans="2:7" s="1" customFormat="1" x14ac:dyDescent="0.25">
      <c r="B334" s="15"/>
      <c r="C334" s="21"/>
      <c r="D334" s="18"/>
      <c r="E334" s="35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ht="16.5" thickBot="1" x14ac:dyDescent="0.3">
      <c r="B337" s="23"/>
      <c r="C337" s="21"/>
      <c r="D337" s="18"/>
      <c r="E337" s="31"/>
      <c r="F337" s="1"/>
      <c r="G337" s="1"/>
      <c r="H337" s="1"/>
      <c r="I337" s="1"/>
      <c r="J337" s="1"/>
      <c r="K337" s="1"/>
      <c r="L337" s="1"/>
    </row>
    <row r="338" spans="2:12" ht="16.5" thickBot="1" x14ac:dyDescent="0.3">
      <c r="B338" s="10" t="s">
        <v>12</v>
      </c>
      <c r="C338" s="1"/>
      <c r="D338" s="1"/>
      <c r="E338" s="32">
        <f>SUM(E312:E337)</f>
        <v>238847.95</v>
      </c>
      <c r="F338" s="1"/>
      <c r="G338" s="1"/>
      <c r="H338" s="1"/>
      <c r="I338" s="1"/>
      <c r="J338" s="1"/>
      <c r="K338" s="1"/>
      <c r="L338" s="1"/>
    </row>
    <row r="341" spans="2:12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ht="16.5" thickBot="1" x14ac:dyDescent="0.3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x14ac:dyDescent="0.25">
      <c r="B344" s="16"/>
      <c r="C344" s="19" t="s">
        <v>5</v>
      </c>
      <c r="D344" s="19" t="s">
        <v>6</v>
      </c>
      <c r="E344" s="30" t="s">
        <v>7</v>
      </c>
      <c r="F344" s="1"/>
      <c r="G344" s="1"/>
      <c r="H344" s="1"/>
      <c r="I344" s="1"/>
      <c r="J344" s="1"/>
      <c r="K344" s="1"/>
      <c r="L344" s="1"/>
    </row>
    <row r="345" spans="2:12" x14ac:dyDescent="0.25">
      <c r="B345" s="17"/>
      <c r="C345" s="25" t="s">
        <v>49</v>
      </c>
      <c r="D345" s="18" t="s">
        <v>47</v>
      </c>
      <c r="E345" s="35">
        <v>105078.6</v>
      </c>
      <c r="F345" s="1"/>
      <c r="G345" s="1"/>
      <c r="H345" s="1"/>
      <c r="I345" s="1"/>
      <c r="J345" s="1"/>
      <c r="K345" s="1"/>
      <c r="L345" s="11"/>
    </row>
    <row r="346" spans="2:12" x14ac:dyDescent="0.25">
      <c r="B346" s="17" t="s">
        <v>15</v>
      </c>
      <c r="C346" s="25" t="s">
        <v>48</v>
      </c>
      <c r="D346" s="18" t="s">
        <v>51</v>
      </c>
      <c r="E346" s="35">
        <v>438784.5</v>
      </c>
      <c r="F346" s="1"/>
      <c r="G346" s="1"/>
      <c r="H346" s="1"/>
      <c r="I346" s="1"/>
      <c r="J346" s="1"/>
      <c r="K346" s="1"/>
      <c r="L346" s="1"/>
    </row>
    <row r="347" spans="2:12" x14ac:dyDescent="0.25">
      <c r="B347" s="17" t="s">
        <v>16</v>
      </c>
      <c r="C347" s="25" t="s">
        <v>62</v>
      </c>
      <c r="D347" s="18" t="s">
        <v>47</v>
      </c>
      <c r="E347" s="35">
        <v>317422.49</v>
      </c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17</v>
      </c>
      <c r="C348" s="25"/>
      <c r="D348" s="18"/>
      <c r="E348" s="35"/>
      <c r="F348" s="1"/>
      <c r="G348" s="1"/>
      <c r="H348" s="1"/>
      <c r="I348" s="1"/>
      <c r="J348" s="1"/>
      <c r="K348" s="1"/>
      <c r="L348" s="1"/>
    </row>
    <row r="349" spans="2:12" x14ac:dyDescent="0.25">
      <c r="B349" s="17"/>
      <c r="C349" s="25"/>
      <c r="D349" s="18"/>
      <c r="E349" s="35"/>
      <c r="F349" s="1"/>
      <c r="G349" s="1"/>
      <c r="H349" s="1"/>
      <c r="I349" s="1"/>
      <c r="J349" s="1"/>
      <c r="K349" s="1"/>
      <c r="L349" s="1"/>
    </row>
    <row r="350" spans="2:12" s="1" customFormat="1" x14ac:dyDescent="0.25">
      <c r="B350" s="17"/>
      <c r="C350" s="25"/>
      <c r="D350" s="18"/>
      <c r="E350" s="35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18"/>
      <c r="D354" s="18"/>
      <c r="E354" s="35"/>
    </row>
    <row r="355" spans="2:12" x14ac:dyDescent="0.25">
      <c r="B355" s="17"/>
      <c r="C355" s="18"/>
      <c r="D355" s="18"/>
      <c r="E355" s="35"/>
      <c r="F355" s="1"/>
      <c r="G355" s="1"/>
      <c r="H355" s="1"/>
      <c r="I355" s="1"/>
      <c r="J355" s="1"/>
      <c r="K355" s="1"/>
      <c r="L355" s="1"/>
    </row>
    <row r="356" spans="2:12" s="1" customFormat="1" x14ac:dyDescent="0.25">
      <c r="B356" s="17"/>
      <c r="C356" s="18"/>
      <c r="D356" s="18"/>
      <c r="E356" s="35"/>
    </row>
    <row r="357" spans="2:12" s="1" customFormat="1" x14ac:dyDescent="0.25">
      <c r="B357" s="17"/>
      <c r="C357" s="18"/>
      <c r="D357" s="18"/>
      <c r="E357" s="35"/>
    </row>
    <row r="358" spans="2:12" ht="16.5" thickBot="1" x14ac:dyDescent="0.3">
      <c r="B358" s="20"/>
      <c r="C358" s="18"/>
      <c r="D358" s="18"/>
      <c r="E358" s="35"/>
      <c r="F358" s="1"/>
      <c r="G358" s="1"/>
      <c r="H358" s="1"/>
      <c r="I358" s="1"/>
      <c r="J358" s="1"/>
      <c r="K358" s="1"/>
      <c r="L358" s="1"/>
    </row>
    <row r="359" spans="2:12" ht="16.5" thickBot="1" x14ac:dyDescent="0.3">
      <c r="B359" s="10" t="s">
        <v>12</v>
      </c>
      <c r="C359" s="1"/>
      <c r="D359" s="1"/>
      <c r="E359" s="32">
        <f>SUM(E345:E358)</f>
        <v>861285.59</v>
      </c>
      <c r="F359" s="1"/>
      <c r="G359" s="1"/>
      <c r="H359" s="1"/>
      <c r="I359" s="1"/>
      <c r="J359" s="1"/>
      <c r="K359" s="1"/>
      <c r="L359" s="1"/>
    </row>
    <row r="360" spans="2:12" x14ac:dyDescent="0.25">
      <c r="B360" s="1"/>
      <c r="C360" s="1"/>
      <c r="D360" s="1"/>
      <c r="F360" s="1"/>
      <c r="G360" s="1"/>
      <c r="H360" s="1"/>
      <c r="I360" s="1"/>
      <c r="J360" s="1"/>
      <c r="K360" s="1"/>
      <c r="L360" s="1"/>
    </row>
    <row r="361" spans="2:12" ht="16.5" thickBot="1" x14ac:dyDescent="0.3">
      <c r="B361" s="1"/>
      <c r="C361" s="1"/>
      <c r="D361" s="1"/>
      <c r="F361" s="1"/>
      <c r="G361" s="1"/>
      <c r="H361" s="1"/>
      <c r="I361" s="1"/>
      <c r="J361" s="1"/>
      <c r="K361" s="13"/>
      <c r="L361" s="1"/>
    </row>
    <row r="362" spans="2:12" x14ac:dyDescent="0.25">
      <c r="B362" s="16"/>
      <c r="C362" s="19" t="s">
        <v>5</v>
      </c>
      <c r="D362" s="19" t="s">
        <v>6</v>
      </c>
      <c r="E362" s="30" t="s">
        <v>7</v>
      </c>
      <c r="F362" s="1"/>
      <c r="G362" s="1"/>
      <c r="H362" s="1"/>
      <c r="I362" s="1"/>
      <c r="J362" s="1"/>
      <c r="K362" s="1"/>
      <c r="L362" s="1"/>
    </row>
    <row r="363" spans="2:12" x14ac:dyDescent="0.25">
      <c r="B363" s="17"/>
      <c r="C363" s="18"/>
      <c r="D363" s="18"/>
      <c r="E363" s="35"/>
      <c r="F363" s="1"/>
      <c r="G363" s="1"/>
      <c r="H363" s="1"/>
      <c r="I363" s="1"/>
      <c r="J363" s="1"/>
      <c r="K363" s="1"/>
      <c r="L363" s="1"/>
    </row>
    <row r="364" spans="2:12" x14ac:dyDescent="0.25">
      <c r="B364" s="17" t="s">
        <v>36</v>
      </c>
      <c r="C364" s="18"/>
      <c r="D364" s="18"/>
      <c r="E364" s="35"/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37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38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/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2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1"/>
      <c r="F369" s="1"/>
      <c r="G369" s="1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ht="16.5" thickBot="1" x14ac:dyDescent="0.3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ht="16.5" thickBot="1" x14ac:dyDescent="0.3">
      <c r="B372" s="10" t="s">
        <v>12</v>
      </c>
      <c r="C372" s="1"/>
      <c r="D372" s="1"/>
      <c r="E372" s="32">
        <f>SUM(E363:E371)</f>
        <v>0</v>
      </c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5">
      <c r="B373" s="1"/>
      <c r="C373" s="1"/>
      <c r="D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ht="16.5" thickBot="1" x14ac:dyDescent="0.3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25">
      <c r="B375" s="26"/>
      <c r="C375" s="19" t="s">
        <v>5</v>
      </c>
      <c r="D375" s="19" t="s">
        <v>6</v>
      </c>
      <c r="E375" s="30" t="s">
        <v>7</v>
      </c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7" t="s">
        <v>33</v>
      </c>
      <c r="C376" s="18"/>
      <c r="D376" s="18"/>
      <c r="E376" s="3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34</v>
      </c>
      <c r="C377" s="18"/>
      <c r="D377" s="18"/>
      <c r="E377" s="3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35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/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25"/>
      <c r="D381" s="25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ht="16.5" thickBot="1" x14ac:dyDescent="0.3">
      <c r="B382" s="24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10" t="s">
        <v>12</v>
      </c>
      <c r="C383" s="1"/>
      <c r="D383" s="1"/>
      <c r="E383" s="32">
        <f>SUM(E376:E382)</f>
        <v>0</v>
      </c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"/>
      <c r="C384" s="1"/>
      <c r="D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2:5" s="1" customFormat="1" x14ac:dyDescent="0.25">
      <c r="B385" s="36"/>
      <c r="C385" s="19" t="s">
        <v>5</v>
      </c>
      <c r="D385" s="19" t="s">
        <v>6</v>
      </c>
      <c r="E385" s="37" t="s">
        <v>7</v>
      </c>
    </row>
    <row r="386" spans="2:5" s="1" customFormat="1" x14ac:dyDescent="0.25">
      <c r="B386" s="38" t="s">
        <v>19</v>
      </c>
      <c r="C386" s="18" t="s">
        <v>64</v>
      </c>
      <c r="D386" s="18" t="s">
        <v>47</v>
      </c>
      <c r="E386" s="35">
        <v>289836.71999999997</v>
      </c>
    </row>
    <row r="387" spans="2:5" s="1" customFormat="1" x14ac:dyDescent="0.25">
      <c r="B387" s="38" t="s">
        <v>20</v>
      </c>
      <c r="C387" s="18" t="s">
        <v>64</v>
      </c>
      <c r="D387" s="18" t="s">
        <v>47</v>
      </c>
      <c r="E387" s="35">
        <v>6494760.1699999999</v>
      </c>
    </row>
    <row r="388" spans="2:5" s="1" customFormat="1" x14ac:dyDescent="0.25">
      <c r="B388" s="38" t="s">
        <v>21</v>
      </c>
      <c r="C388" s="18"/>
      <c r="D388" s="18"/>
      <c r="E388" s="35"/>
    </row>
    <row r="389" spans="2:5" s="1" customFormat="1" x14ac:dyDescent="0.25">
      <c r="B389" s="24"/>
      <c r="C389" s="18"/>
      <c r="D389" s="18"/>
      <c r="E389" s="35"/>
    </row>
    <row r="390" spans="2:5" s="1" customFormat="1" x14ac:dyDescent="0.25">
      <c r="B390" s="24"/>
      <c r="C390" s="18"/>
      <c r="D390" s="18"/>
      <c r="E390" s="35"/>
    </row>
    <row r="391" spans="2:5" s="1" customFormat="1" ht="16.5" thickBot="1" x14ac:dyDescent="0.3">
      <c r="B391" s="24"/>
      <c r="C391" s="18"/>
      <c r="D391" s="18"/>
      <c r="E391" s="35"/>
    </row>
    <row r="392" spans="2:5" s="1" customFormat="1" ht="16.5" thickBot="1" x14ac:dyDescent="0.3">
      <c r="B392" s="10" t="s">
        <v>12</v>
      </c>
      <c r="E392" s="39">
        <f>SUM(E386:E391)</f>
        <v>6784596.8899999997</v>
      </c>
    </row>
    <row r="393" spans="2:5" s="1" customFormat="1" ht="15" x14ac:dyDescent="0.25">
      <c r="E393" s="11"/>
    </row>
    <row r="394" spans="2:5" s="1" customFormat="1" thickBot="1" x14ac:dyDescent="0.3">
      <c r="E394" s="11"/>
    </row>
    <row r="395" spans="2:5" s="1" customFormat="1" x14ac:dyDescent="0.25">
      <c r="B395" s="36"/>
      <c r="C395" s="19" t="s">
        <v>5</v>
      </c>
      <c r="D395" s="19" t="s">
        <v>6</v>
      </c>
      <c r="E395" s="37" t="s">
        <v>7</v>
      </c>
    </row>
    <row r="396" spans="2:5" s="1" customFormat="1" x14ac:dyDescent="0.25">
      <c r="B396" s="38" t="s">
        <v>25</v>
      </c>
      <c r="C396" s="18" t="s">
        <v>60</v>
      </c>
      <c r="D396" s="18" t="s">
        <v>61</v>
      </c>
      <c r="E396" s="35">
        <v>6089270</v>
      </c>
    </row>
    <row r="397" spans="2:5" s="1" customFormat="1" x14ac:dyDescent="0.25">
      <c r="B397" s="38" t="s">
        <v>26</v>
      </c>
      <c r="C397" s="18"/>
      <c r="D397" s="35"/>
      <c r="E397" s="35"/>
    </row>
    <row r="398" spans="2:5" s="1" customFormat="1" x14ac:dyDescent="0.25">
      <c r="B398" s="38" t="s">
        <v>27</v>
      </c>
      <c r="C398" s="18"/>
      <c r="D398" s="18"/>
      <c r="E398" s="35"/>
    </row>
    <row r="399" spans="2:5" s="1" customFormat="1" x14ac:dyDescent="0.25">
      <c r="B399" s="38"/>
      <c r="C399" s="18"/>
      <c r="D399" s="18"/>
      <c r="E399" s="35"/>
    </row>
    <row r="400" spans="2:5" s="1" customFormat="1" x14ac:dyDescent="0.25">
      <c r="B400" s="38"/>
      <c r="C400" s="18"/>
      <c r="D400" s="18"/>
      <c r="E400" s="35"/>
    </row>
    <row r="401" spans="2:14" s="1" customFormat="1" x14ac:dyDescent="0.25">
      <c r="B401" s="38"/>
      <c r="C401" s="18"/>
      <c r="D401" s="18"/>
      <c r="E401" s="35"/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24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ht="16.5" thickBot="1" x14ac:dyDescent="0.3">
      <c r="B412" s="24"/>
      <c r="C412" s="18"/>
      <c r="D412" s="18"/>
      <c r="E412" s="35"/>
    </row>
    <row r="413" spans="2:14" s="1" customFormat="1" ht="16.5" thickBot="1" x14ac:dyDescent="0.3">
      <c r="B413" s="10" t="s">
        <v>12</v>
      </c>
      <c r="E413" s="39">
        <f>SUM(E396:E412)</f>
        <v>6089270</v>
      </c>
    </row>
    <row r="414" spans="2:14" ht="15" x14ac:dyDescent="0.25">
      <c r="B414" s="1"/>
      <c r="C414" s="1"/>
      <c r="D414" s="1"/>
      <c r="E414" s="11"/>
      <c r="F414" s="1"/>
      <c r="G414" s="1"/>
      <c r="H414" s="1"/>
      <c r="I414" s="1"/>
      <c r="J414" s="1"/>
      <c r="K414" s="1"/>
      <c r="L414" s="1"/>
      <c r="M414" s="1"/>
      <c r="N414" s="1"/>
    </row>
    <row r="415" spans="2:14" thickBot="1" x14ac:dyDescent="0.3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3"/>
    </row>
    <row r="416" spans="2:14" x14ac:dyDescent="0.25">
      <c r="B416" s="16"/>
      <c r="C416" s="19" t="s">
        <v>5</v>
      </c>
      <c r="D416" s="19" t="s">
        <v>6</v>
      </c>
      <c r="E416" s="30" t="s">
        <v>7</v>
      </c>
      <c r="F416" s="1"/>
      <c r="G416" s="1"/>
      <c r="H416" s="1"/>
      <c r="I416" s="1"/>
      <c r="J416" s="1"/>
      <c r="K416" s="1"/>
      <c r="L416" s="1"/>
      <c r="M416" s="1"/>
      <c r="N416" s="1"/>
    </row>
    <row r="417" spans="2:14" x14ac:dyDescent="0.25">
      <c r="B417" s="17"/>
      <c r="C417" s="18"/>
      <c r="D417" s="18"/>
      <c r="E417" s="35"/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 t="s">
        <v>31</v>
      </c>
      <c r="C418" s="18"/>
      <c r="D418" s="18"/>
      <c r="E418" s="35"/>
      <c r="F418" s="1"/>
      <c r="G418" s="1"/>
      <c r="H418" s="1"/>
      <c r="I418" s="1"/>
      <c r="J418" s="1"/>
      <c r="K418" s="1"/>
      <c r="L418" s="1"/>
      <c r="M418" s="1"/>
      <c r="N418" s="1"/>
    </row>
    <row r="419" spans="2:14" s="1" customFormat="1" x14ac:dyDescent="0.25">
      <c r="B419" s="17" t="s">
        <v>30</v>
      </c>
      <c r="C419" s="18"/>
      <c r="D419" s="18"/>
      <c r="E419" s="35"/>
    </row>
    <row r="420" spans="2:14" s="1" customFormat="1" x14ac:dyDescent="0.25">
      <c r="B420" s="17"/>
      <c r="C420" s="18"/>
      <c r="D420" s="18"/>
      <c r="E420" s="35"/>
    </row>
    <row r="421" spans="2:14" s="1" customFormat="1" x14ac:dyDescent="0.25">
      <c r="B421" s="17" t="s">
        <v>32</v>
      </c>
      <c r="C421" s="18"/>
      <c r="D421" s="18"/>
      <c r="E421" s="35"/>
    </row>
    <row r="422" spans="2:14" x14ac:dyDescent="0.25">
      <c r="B422" s="17"/>
      <c r="C422" s="18"/>
      <c r="D422" s="18"/>
      <c r="E422" s="35"/>
      <c r="F422" s="1"/>
      <c r="G422" s="1"/>
      <c r="H422" s="1"/>
      <c r="I422" s="1"/>
      <c r="J422" s="1"/>
      <c r="K422" s="1"/>
      <c r="L422" s="1"/>
      <c r="M422" s="1"/>
      <c r="N422" s="1"/>
    </row>
    <row r="423" spans="2:14" x14ac:dyDescent="0.25">
      <c r="B423" s="17"/>
      <c r="C423" s="18"/>
      <c r="D423" s="18"/>
      <c r="E423" s="31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ht="16.5" thickBot="1" x14ac:dyDescent="0.3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0" t="s">
        <v>12</v>
      </c>
      <c r="C426" s="1"/>
      <c r="D426" s="1"/>
      <c r="E426" s="32">
        <f>SUM(E417:E425)</f>
        <v>0</v>
      </c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5" x14ac:dyDescent="0.25">
      <c r="B427" s="1"/>
      <c r="C427" s="1"/>
      <c r="D427" s="1"/>
      <c r="E427" s="11"/>
      <c r="F427" s="1"/>
      <c r="G427" s="1"/>
      <c r="H427" s="1"/>
      <c r="I427" s="1"/>
      <c r="J427" s="1"/>
      <c r="K427" s="1"/>
      <c r="L427" s="1"/>
      <c r="M427" s="1"/>
      <c r="N427" s="1"/>
    </row>
    <row r="428" spans="2:14" thickBot="1" x14ac:dyDescent="0.3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x14ac:dyDescent="0.25">
      <c r="B429" s="26"/>
      <c r="C429" s="19" t="s">
        <v>5</v>
      </c>
      <c r="D429" s="19" t="s">
        <v>6</v>
      </c>
      <c r="E429" s="30" t="s">
        <v>7</v>
      </c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7" t="s">
        <v>29</v>
      </c>
      <c r="C430" s="18"/>
      <c r="D430" s="18"/>
      <c r="E430" s="31"/>
      <c r="F430" s="1"/>
      <c r="G430" s="1"/>
      <c r="H430" s="1"/>
      <c r="I430" s="1"/>
      <c r="J430" s="1"/>
      <c r="K430" s="1"/>
      <c r="L430" s="1"/>
      <c r="M430" s="1"/>
      <c r="N430" s="1"/>
    </row>
    <row r="431" spans="2:14" s="1" customFormat="1" x14ac:dyDescent="0.25">
      <c r="B431" s="27" t="s">
        <v>30</v>
      </c>
      <c r="C431" s="18"/>
      <c r="D431" s="18"/>
      <c r="E431" s="31"/>
    </row>
    <row r="432" spans="2:14" s="1" customFormat="1" x14ac:dyDescent="0.25">
      <c r="B432" s="27"/>
      <c r="C432" s="18"/>
      <c r="D432" s="18"/>
      <c r="E432" s="31"/>
    </row>
    <row r="433" spans="2:5" s="1" customFormat="1" x14ac:dyDescent="0.25">
      <c r="B433" s="27"/>
      <c r="C433" s="18"/>
      <c r="D433" s="18"/>
      <c r="E433" s="31"/>
    </row>
    <row r="434" spans="2:5" s="1" customFormat="1" x14ac:dyDescent="0.25">
      <c r="B434" s="27" t="s">
        <v>28</v>
      </c>
      <c r="C434" s="18"/>
      <c r="D434" s="18"/>
      <c r="E434" s="31"/>
    </row>
    <row r="435" spans="2:5" s="1" customFormat="1" x14ac:dyDescent="0.25">
      <c r="B435" s="27"/>
      <c r="C435" s="18"/>
      <c r="D435" s="18"/>
      <c r="E435" s="31"/>
    </row>
    <row r="436" spans="2:5" s="1" customFormat="1" x14ac:dyDescent="0.25">
      <c r="B436" s="27"/>
      <c r="C436" s="18"/>
      <c r="D436" s="18"/>
      <c r="E436" s="31"/>
    </row>
    <row r="437" spans="2:5" s="1" customFormat="1" x14ac:dyDescent="0.25">
      <c r="B437" s="27"/>
      <c r="C437" s="18"/>
      <c r="D437" s="18"/>
      <c r="E437" s="31"/>
    </row>
    <row r="438" spans="2:5" x14ac:dyDescent="0.25">
      <c r="B438" s="27"/>
      <c r="C438" s="25"/>
      <c r="D438" s="25"/>
      <c r="E438" s="31"/>
    </row>
    <row r="439" spans="2:5" ht="16.5" thickBot="1" x14ac:dyDescent="0.3">
      <c r="B439" s="24"/>
      <c r="C439" s="25"/>
      <c r="D439" s="25"/>
      <c r="E439" s="31"/>
    </row>
    <row r="440" spans="2:5" ht="16.5" thickBot="1" x14ac:dyDescent="0.3">
      <c r="B440" s="10" t="s">
        <v>12</v>
      </c>
      <c r="C440" s="1"/>
      <c r="D440" s="1"/>
      <c r="E440" s="32">
        <f>SUM(E430:E439)</f>
        <v>0</v>
      </c>
    </row>
    <row r="441" spans="2:5" ht="15" x14ac:dyDescent="0.25">
      <c r="B441" s="1"/>
      <c r="C441" s="1"/>
      <c r="D441" s="1"/>
      <c r="E441" s="11"/>
    </row>
    <row r="442" spans="2:5" thickBot="1" x14ac:dyDescent="0.3">
      <c r="B442" s="1"/>
      <c r="C442" s="1"/>
      <c r="D442" s="1"/>
      <c r="E442" s="11"/>
    </row>
    <row r="443" spans="2:5" x14ac:dyDescent="0.25">
      <c r="B443" s="46"/>
      <c r="C443" s="19" t="s">
        <v>5</v>
      </c>
      <c r="D443" s="19" t="s">
        <v>6</v>
      </c>
      <c r="E443" s="30" t="s">
        <v>43</v>
      </c>
    </row>
    <row r="444" spans="2:5" x14ac:dyDescent="0.25">
      <c r="B444" s="52" t="s">
        <v>39</v>
      </c>
      <c r="C444" s="21"/>
      <c r="D444" s="18"/>
      <c r="E444" s="35"/>
    </row>
    <row r="445" spans="2:5" x14ac:dyDescent="0.25">
      <c r="B445" s="52" t="s">
        <v>40</v>
      </c>
      <c r="C445" s="21"/>
      <c r="D445" s="18"/>
      <c r="E445" s="35"/>
    </row>
    <row r="446" spans="2:5" x14ac:dyDescent="0.25">
      <c r="B446" s="52" t="s">
        <v>41</v>
      </c>
      <c r="C446" s="21"/>
      <c r="D446" s="18"/>
      <c r="E446" s="35"/>
    </row>
    <row r="447" spans="2:5" ht="16.5" thickBot="1" x14ac:dyDescent="0.3">
      <c r="B447" s="47"/>
      <c r="C447" s="21"/>
      <c r="D447" s="18"/>
      <c r="E447" s="49"/>
    </row>
    <row r="448" spans="2:5" ht="16.5" thickBot="1" x14ac:dyDescent="0.3">
      <c r="B448" s="48"/>
      <c r="C448" s="21"/>
      <c r="D448" s="50"/>
      <c r="E448" s="51">
        <f>+E447+E446+E445+E444</f>
        <v>0</v>
      </c>
    </row>
    <row r="449" spans="2:5" ht="15" x14ac:dyDescent="0.25">
      <c r="B449" s="1"/>
      <c r="C449" s="1"/>
      <c r="D449" s="1"/>
      <c r="E449" s="11"/>
    </row>
    <row r="450" spans="2:5" ht="15" x14ac:dyDescent="0.25">
      <c r="B450" s="1"/>
      <c r="C450" s="1"/>
      <c r="D450" s="1"/>
      <c r="E450" s="11"/>
    </row>
    <row r="451" spans="2:5" ht="16.5" thickBot="1" x14ac:dyDescent="0.3">
      <c r="B451" s="1"/>
      <c r="C451" s="1"/>
      <c r="D451" s="1"/>
    </row>
    <row r="452" spans="2:5" ht="16.5" thickBot="1" x14ac:dyDescent="0.3">
      <c r="B452" s="10" t="s">
        <v>18</v>
      </c>
      <c r="C452" s="1"/>
      <c r="D452" s="1"/>
      <c r="E452" s="34">
        <f>+E448+E440+E426+E413+E392+E383+E372+E359+E338+E308+E218</f>
        <v>15548074.51</v>
      </c>
    </row>
    <row r="453" spans="2:5" x14ac:dyDescent="0.25">
      <c r="B453" s="1"/>
      <c r="C453" s="1"/>
      <c r="D453" s="1"/>
    </row>
    <row r="454" spans="2:5" x14ac:dyDescent="0.25">
      <c r="B454" s="1"/>
      <c r="C454" s="1"/>
      <c r="D454" s="1"/>
    </row>
    <row r="455" spans="2:5" x14ac:dyDescent="0.25">
      <c r="B455" s="1"/>
      <c r="C455" s="1"/>
      <c r="D455" s="1"/>
    </row>
    <row r="456" spans="2:5" x14ac:dyDescent="0.25">
      <c r="B456" s="1"/>
      <c r="C456" s="1"/>
      <c r="D456" s="1"/>
    </row>
    <row r="457" spans="2:5" x14ac:dyDescent="0.25">
      <c r="B457" s="1"/>
      <c r="C457" s="1"/>
      <c r="D457" s="1"/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462" spans="2:5" x14ac:dyDescent="0.25">
      <c r="B462" s="1"/>
      <c r="C462" s="1"/>
      <c r="D462" s="1"/>
    </row>
    <row r="463" spans="2:5" x14ac:dyDescent="0.25">
      <c r="B463" s="1"/>
      <c r="C463" s="1"/>
      <c r="D463" s="1"/>
    </row>
    <row r="464" spans="2:5" x14ac:dyDescent="0.25">
      <c r="B464" s="1"/>
      <c r="C464" s="1"/>
      <c r="D464" s="1"/>
    </row>
    <row r="646" spans="6:6" x14ac:dyDescent="0.25">
      <c r="F646" s="1"/>
    </row>
    <row r="648" spans="6:6" x14ac:dyDescent="0.25">
      <c r="F648" s="1"/>
    </row>
    <row r="649" spans="6:6" x14ac:dyDescent="0.25">
      <c r="F649" s="1"/>
    </row>
    <row r="654" spans="6:6" x14ac:dyDescent="0.25">
      <c r="F654" s="1"/>
    </row>
    <row r="655" spans="6:6" x14ac:dyDescent="0.25">
      <c r="F655" s="1"/>
    </row>
    <row r="656" spans="6:6" x14ac:dyDescent="0.25">
      <c r="F656" s="1"/>
    </row>
    <row r="657" spans="6:8" x14ac:dyDescent="0.25">
      <c r="F657" s="1"/>
    </row>
    <row r="671" spans="6:8" x14ac:dyDescent="0.25">
      <c r="H671" s="1"/>
    </row>
    <row r="672" spans="6:8" x14ac:dyDescent="0.25">
      <c r="H672" s="1"/>
    </row>
    <row r="673" spans="8:8" x14ac:dyDescent="0.25">
      <c r="H673" s="1"/>
    </row>
    <row r="674" spans="8:8" x14ac:dyDescent="0.25">
      <c r="H674" s="1"/>
    </row>
    <row r="675" spans="8:8" x14ac:dyDescent="0.25">
      <c r="H675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864" spans="9:9" x14ac:dyDescent="0.25">
      <c r="I864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2024-11-19T09:53:44Z</dcterms:modified>
</cp:coreProperties>
</file>