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1" i="1"/>
  <c r="E449" i="1"/>
  <c r="E453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<sst xmlns="http://schemas.openxmlformats.org/spreadsheetml/2006/main" count="272" uniqueCount="78">
  <si>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</si>
  <si>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</si>
  <si>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</si>
  <si>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</si>
  <si>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</si>
  <si>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</si>
  <si>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</si>
  <si>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</si>
  <si>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</si>
  <si>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</si>
  <si>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</si>
  <si>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</si>
  <si>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</si>
  <si>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</si>
  <si>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</si>
  <si>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</si>
  <si>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</si>
  <si>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</si>
  <si>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</si>
  <si>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</si>
  <si>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</si>
  <si>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</si>
  <si>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</si>
  <si>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</si>
  <si>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</si>
  <si>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</si>
  <si>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</si>
  <si>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</si>
  <si>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</si>
  <si>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</si>
  <si>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</si>
  <si>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</si>
  <si>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</si>
  <si>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</si>
  <si>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</si>
  <si>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</si>
  <si>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</si>
  <si>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</si>
  <si>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</si>
  <si>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</si>
  <si>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</si>
  <si>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</si>
  <si>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</si>
  <si>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</si>
  <si>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</si>
  <si>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</si>
  <si>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</si>
  <si>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</si>
  <si>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</si>
  <si>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</si>
  <si>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</si>
  <si>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</si>
  <si>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Farmalogist</t>
  </si>
  <si>
    <t>Sopharma</t>
  </si>
  <si>
    <t>B.Braun</t>
  </si>
  <si>
    <t>Future pharm</t>
  </si>
  <si>
    <t>Adoc</t>
  </si>
  <si>
    <t>Inpharm</t>
  </si>
  <si>
    <t>Датум уноса 28.11.2024.2024.год.</t>
  </si>
  <si>
    <t>на дан 19.11.2024.год.</t>
  </si>
  <si>
    <t>Alura med</t>
  </si>
  <si>
    <t>Esensa</t>
  </si>
  <si>
    <t>Magna pharmacia</t>
  </si>
  <si>
    <t>Opticus</t>
  </si>
  <si>
    <t>Vicor</t>
  </si>
  <si>
    <t>Layon</t>
  </si>
  <si>
    <t>Teamedical</t>
  </si>
  <si>
    <t>Pharmaswiss</t>
  </si>
  <si>
    <t>Fresenius</t>
  </si>
  <si>
    <t>Vrsac</t>
  </si>
  <si>
    <t>Eco trade</t>
  </si>
  <si>
    <t>Nis</t>
  </si>
  <si>
    <t>Medica linea</t>
  </si>
  <si>
    <t>Aspectum BG</t>
  </si>
  <si>
    <t>Boehringer</t>
  </si>
  <si>
    <t>Zorex</t>
  </si>
  <si>
    <t>Sabac</t>
  </si>
  <si>
    <t>Labteh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</si>
</sst>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"/>
  <sheetViews>
    <sheetView tabSelected="1" topLeftCell="A48" workbookViewId="0">
      <selection activeCell="L65" sqref="L63:L6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47</v>
      </c>
      <c r="E14" s="45">
        <v>91411.87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48</v>
      </c>
      <c r="D15" s="18" t="s">
        <v>47</v>
      </c>
      <c r="E15" s="45">
        <v>108288.97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53</v>
      </c>
      <c r="D16" s="18" t="s">
        <v>47</v>
      </c>
      <c r="E16" s="45">
        <v>77048.399999999994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52</v>
      </c>
      <c r="D17" s="18" t="s">
        <v>47</v>
      </c>
      <c r="E17" s="45">
        <v>7746.2</v>
      </c>
    </row>
    <row r="18" spans="2:5" x14ac:dyDescent="0.25">
      <c r="B18" s="17" t="s">
        <v>9</v>
      </c>
      <c r="C18" s="44" t="s">
        <v>52</v>
      </c>
      <c r="D18" s="35" t="s">
        <v>47</v>
      </c>
      <c r="E18" s="45">
        <v>65043</v>
      </c>
    </row>
    <row r="19" spans="2:5" x14ac:dyDescent="0.25">
      <c r="B19" s="17" t="s">
        <v>10</v>
      </c>
      <c r="C19" s="44" t="s">
        <v>52</v>
      </c>
      <c r="D19" s="18" t="s">
        <v>47</v>
      </c>
      <c r="E19" s="45">
        <v>1308800.68</v>
      </c>
    </row>
    <row r="20" spans="2:5" x14ac:dyDescent="0.25">
      <c r="B20" s="17" t="s">
        <v>11</v>
      </c>
      <c r="C20" s="44" t="s">
        <v>52</v>
      </c>
      <c r="D20" s="18" t="s">
        <v>47</v>
      </c>
      <c r="E20" s="45">
        <v>17563.150000000001</v>
      </c>
    </row>
    <row r="21" spans="2:5" x14ac:dyDescent="0.25">
      <c r="B21" s="17"/>
      <c r="C21" s="44" t="s">
        <v>72</v>
      </c>
      <c r="D21" s="18" t="s">
        <v>47</v>
      </c>
      <c r="E21" s="45">
        <v>28557.87</v>
      </c>
    </row>
    <row r="22" spans="2:5" x14ac:dyDescent="0.25">
      <c r="B22" s="17"/>
      <c r="C22" s="44" t="s">
        <v>49</v>
      </c>
      <c r="D22" s="18" t="s">
        <v>51</v>
      </c>
      <c r="E22" s="45">
        <v>62171.34</v>
      </c>
    </row>
    <row r="23" spans="2:5" x14ac:dyDescent="0.25">
      <c r="B23" s="17"/>
      <c r="C23" s="44" t="s">
        <v>73</v>
      </c>
      <c r="D23" s="54" t="s">
        <v>47</v>
      </c>
      <c r="E23" s="45">
        <v>96635.03</v>
      </c>
    </row>
    <row r="24" spans="2:5" x14ac:dyDescent="0.25">
      <c r="B24" s="17"/>
      <c r="C24" s="44" t="s">
        <v>49</v>
      </c>
      <c r="D24" s="18" t="s">
        <v>51</v>
      </c>
      <c r="E24" s="45">
        <v>168597.11</v>
      </c>
    </row>
    <row r="25" spans="2:5" x14ac:dyDescent="0.25">
      <c r="B25" s="17"/>
      <c r="C25" s="44" t="s">
        <v>49</v>
      </c>
      <c r="D25" s="18" t="s">
        <v>51</v>
      </c>
      <c r="E25" s="45">
        <v>616680.9</v>
      </c>
    </row>
    <row r="26" spans="2:5" x14ac:dyDescent="0.25">
      <c r="B26" s="17"/>
      <c r="C26" s="44" t="s">
        <v>54</v>
      </c>
      <c r="D26" s="18" t="s">
        <v>47</v>
      </c>
      <c r="E26" s="45">
        <v>3016520</v>
      </c>
    </row>
    <row r="27" spans="2:5" x14ac:dyDescent="0.25">
      <c r="B27" s="17"/>
      <c r="C27" s="44" t="s">
        <v>52</v>
      </c>
      <c r="D27" s="18" t="s">
        <v>47</v>
      </c>
      <c r="E27" s="45">
        <v>27229.87</v>
      </c>
    </row>
    <row r="28" spans="2:5" x14ac:dyDescent="0.25">
      <c r="B28" s="17"/>
      <c r="C28" s="44" t="s">
        <v>50</v>
      </c>
      <c r="D28" s="18" t="s">
        <v>47</v>
      </c>
      <c r="E28" s="45">
        <v>1345464.34</v>
      </c>
    </row>
    <row r="29" spans="2:5" x14ac:dyDescent="0.25">
      <c r="B29" s="17"/>
      <c r="C29" s="44" t="s">
        <v>53</v>
      </c>
      <c r="D29" s="18" t="s">
        <v>47</v>
      </c>
      <c r="E29" s="45">
        <v>83471.759999999995</v>
      </c>
    </row>
    <row r="30" spans="2:5" x14ac:dyDescent="0.25">
      <c r="B30" s="17"/>
      <c r="C30" s="44" t="s">
        <v>50</v>
      </c>
      <c r="D30" s="18" t="s">
        <v>47</v>
      </c>
      <c r="E30" s="45">
        <v>190514.5</v>
      </c>
    </row>
    <row r="31" spans="2:5" x14ac:dyDescent="0.25">
      <c r="B31" s="17"/>
      <c r="C31" s="44" t="s">
        <v>62</v>
      </c>
      <c r="D31" s="18" t="s">
        <v>47</v>
      </c>
      <c r="E31" s="45">
        <v>94259</v>
      </c>
    </row>
    <row r="32" spans="2:5" x14ac:dyDescent="0.25">
      <c r="B32" s="17"/>
      <c r="C32" s="44" t="s">
        <v>56</v>
      </c>
      <c r="D32" s="18" t="s">
        <v>47</v>
      </c>
      <c r="E32" s="31">
        <v>19989.53</v>
      </c>
    </row>
    <row r="33" spans="2:5" x14ac:dyDescent="0.25">
      <c r="B33" s="17"/>
      <c r="C33" s="44" t="s">
        <v>74</v>
      </c>
      <c r="D33" s="18" t="s">
        <v>47</v>
      </c>
      <c r="E33" s="31">
        <v>734536.88</v>
      </c>
    </row>
    <row r="34" spans="2:5" x14ac:dyDescent="0.25">
      <c r="B34" s="17"/>
      <c r="C34" s="44" t="s">
        <v>49</v>
      </c>
      <c r="D34" s="18" t="s">
        <v>51</v>
      </c>
      <c r="E34" s="31">
        <v>6017.88</v>
      </c>
    </row>
    <row r="35" spans="2:5" s="1" customFormat="1" x14ac:dyDescent="0.25">
      <c r="B35" s="17"/>
      <c r="C35" s="44" t="s">
        <v>50</v>
      </c>
      <c r="D35" s="18" t="s">
        <v>47</v>
      </c>
      <c r="E35" s="31">
        <v>164777.20000000001</v>
      </c>
    </row>
    <row r="36" spans="2:5" s="1" customFormat="1" x14ac:dyDescent="0.25">
      <c r="B36" s="17"/>
      <c r="C36" s="44" t="s">
        <v>50</v>
      </c>
      <c r="D36" s="18" t="s">
        <v>47</v>
      </c>
      <c r="E36" s="31">
        <v>377817</v>
      </c>
    </row>
    <row r="37" spans="2:5" s="1" customFormat="1" x14ac:dyDescent="0.25">
      <c r="B37" s="17"/>
      <c r="C37" s="44" t="s">
        <v>53</v>
      </c>
      <c r="D37" s="18" t="s">
        <v>47</v>
      </c>
      <c r="E37" s="31">
        <v>1001175.01</v>
      </c>
    </row>
    <row r="38" spans="2:5" s="1" customFormat="1" x14ac:dyDescent="0.25">
      <c r="B38" s="17"/>
      <c r="C38" s="44" t="s">
        <v>53</v>
      </c>
      <c r="D38" s="18" t="s">
        <v>47</v>
      </c>
      <c r="E38" s="31">
        <v>33998.910000000003</v>
      </c>
    </row>
    <row r="39" spans="2:5" s="1" customFormat="1" x14ac:dyDescent="0.25">
      <c r="B39" s="17"/>
      <c r="C39" s="44" t="s">
        <v>53</v>
      </c>
      <c r="D39" s="18" t="s">
        <v>47</v>
      </c>
      <c r="E39" s="31">
        <v>21958.2</v>
      </c>
    </row>
    <row r="40" spans="2:5" s="1" customFormat="1" x14ac:dyDescent="0.25">
      <c r="B40" s="17"/>
      <c r="C40" s="44" t="s">
        <v>52</v>
      </c>
      <c r="D40" s="18" t="s">
        <v>47</v>
      </c>
      <c r="E40" s="31">
        <v>1527813.98</v>
      </c>
    </row>
    <row r="41" spans="2:5" s="1" customFormat="1" x14ac:dyDescent="0.25">
      <c r="B41" s="17"/>
      <c r="C41" s="44" t="s">
        <v>49</v>
      </c>
      <c r="D41" s="18" t="s">
        <v>51</v>
      </c>
      <c r="E41" s="31">
        <v>526097.88</v>
      </c>
    </row>
    <row r="42" spans="2:5" s="1" customFormat="1" x14ac:dyDescent="0.25">
      <c r="B42" s="17"/>
      <c r="C42" s="44" t="s">
        <v>49</v>
      </c>
      <c r="D42" s="18" t="s">
        <v>51</v>
      </c>
      <c r="E42" s="31">
        <v>13684</v>
      </c>
    </row>
    <row r="43" spans="2:5" s="1" customFormat="1" x14ac:dyDescent="0.25">
      <c r="B43" s="17"/>
      <c r="C43" s="44" t="s">
        <v>49</v>
      </c>
      <c r="D43" s="18" t="s">
        <v>51</v>
      </c>
      <c r="E43" s="31">
        <v>21943.35</v>
      </c>
    </row>
    <row r="44" spans="2:5" s="1" customFormat="1" x14ac:dyDescent="0.25">
      <c r="B44" s="17"/>
      <c r="C44" s="44" t="s">
        <v>50</v>
      </c>
      <c r="D44" s="18" t="s">
        <v>47</v>
      </c>
      <c r="E44" s="31">
        <v>249150</v>
      </c>
    </row>
    <row r="45" spans="2:5" s="1" customFormat="1" x14ac:dyDescent="0.25">
      <c r="B45" s="17"/>
      <c r="C45" s="44" t="s">
        <v>53</v>
      </c>
      <c r="D45" s="18" t="s">
        <v>47</v>
      </c>
      <c r="E45" s="31">
        <v>168943.5</v>
      </c>
    </row>
    <row r="46" spans="2:5" s="1" customFormat="1" x14ac:dyDescent="0.25">
      <c r="B46" s="17"/>
      <c r="C46" s="44" t="s">
        <v>52</v>
      </c>
      <c r="D46" s="18" t="s">
        <v>47</v>
      </c>
      <c r="E46" s="40">
        <v>105616.5</v>
      </c>
    </row>
    <row r="47" spans="2:5" s="1" customFormat="1" x14ac:dyDescent="0.25">
      <c r="B47" s="17"/>
      <c r="C47" s="44" t="s">
        <v>52</v>
      </c>
      <c r="D47" s="18" t="s">
        <v>47</v>
      </c>
      <c r="E47" s="35">
        <v>135080</v>
      </c>
    </row>
    <row r="48" spans="2:5" s="1" customFormat="1" x14ac:dyDescent="0.25">
      <c r="B48" s="17"/>
      <c r="C48" s="44" t="s">
        <v>49</v>
      </c>
      <c r="D48" s="18" t="s">
        <v>51</v>
      </c>
      <c r="E48" s="35">
        <v>686202</v>
      </c>
    </row>
    <row r="49" spans="2:5" s="1" customFormat="1" x14ac:dyDescent="0.25">
      <c r="B49" s="17"/>
      <c r="C49" s="44" t="s">
        <v>53</v>
      </c>
      <c r="D49" s="18" t="s">
        <v>47</v>
      </c>
      <c r="E49" s="35">
        <v>69122.679999999993</v>
      </c>
    </row>
    <row r="50" spans="2:5" s="1" customFormat="1" x14ac:dyDescent="0.25">
      <c r="B50" s="17"/>
      <c r="C50" s="44" t="s">
        <v>50</v>
      </c>
      <c r="D50" s="35" t="s">
        <v>47</v>
      </c>
      <c r="E50" s="35">
        <v>170973</v>
      </c>
    </row>
    <row r="51" spans="2:5" s="1" customFormat="1" x14ac:dyDescent="0.25">
      <c r="B51" s="17"/>
      <c r="C51" s="44" t="s">
        <v>50</v>
      </c>
      <c r="D51" s="18" t="s">
        <v>47</v>
      </c>
      <c r="E51" s="35">
        <v>32890</v>
      </c>
    </row>
    <row r="52" spans="2:5" s="1" customFormat="1" x14ac:dyDescent="0.25">
      <c r="B52" s="17"/>
      <c r="C52" s="44" t="s">
        <v>57</v>
      </c>
      <c r="D52" s="18" t="s">
        <v>47</v>
      </c>
      <c r="E52" s="35">
        <v>914291.84</v>
      </c>
    </row>
    <row r="53" spans="2:5" s="1" customFormat="1" x14ac:dyDescent="0.25">
      <c r="B53" s="17"/>
      <c r="C53" s="44" t="s">
        <v>49</v>
      </c>
      <c r="D53" s="18" t="s">
        <v>51</v>
      </c>
      <c r="E53" s="35">
        <v>10859.2</v>
      </c>
    </row>
    <row r="54" spans="2:5" s="1" customFormat="1" x14ac:dyDescent="0.25">
      <c r="B54" s="17"/>
      <c r="C54" s="44" t="s">
        <v>49</v>
      </c>
      <c r="D54" s="18" t="s">
        <v>51</v>
      </c>
      <c r="E54" s="35">
        <v>1580051</v>
      </c>
    </row>
    <row r="55" spans="2:5" s="1" customFormat="1" x14ac:dyDescent="0.25">
      <c r="B55" s="17"/>
      <c r="C55" s="18" t="s">
        <v>74</v>
      </c>
      <c r="D55" s="18" t="s">
        <v>47</v>
      </c>
      <c r="E55" s="35">
        <v>650002.1</v>
      </c>
    </row>
    <row r="56" spans="2:5" s="1" customFormat="1" x14ac:dyDescent="0.25">
      <c r="B56" s="17"/>
      <c r="C56" s="18" t="s">
        <v>52</v>
      </c>
      <c r="D56" s="18" t="s">
        <v>47</v>
      </c>
      <c r="E56" s="35">
        <v>11619.3</v>
      </c>
    </row>
    <row r="57" spans="2:5" s="1" customFormat="1" x14ac:dyDescent="0.25">
      <c r="B57" s="17"/>
      <c r="C57" s="18" t="s">
        <v>49</v>
      </c>
      <c r="D57" s="18" t="s">
        <v>51</v>
      </c>
      <c r="E57" s="35">
        <v>248600</v>
      </c>
    </row>
    <row r="58" spans="2:5" s="1" customFormat="1" x14ac:dyDescent="0.25">
      <c r="B58" s="17"/>
      <c r="C58" s="18" t="s">
        <v>52</v>
      </c>
      <c r="D58" s="18" t="s">
        <v>47</v>
      </c>
      <c r="E58" s="35">
        <v>93865.75</v>
      </c>
    </row>
    <row r="59" spans="2:5" s="1" customFormat="1" x14ac:dyDescent="0.25">
      <c r="B59" s="17"/>
      <c r="C59" s="18" t="s">
        <v>53</v>
      </c>
      <c r="D59" s="18" t="s">
        <v>47</v>
      </c>
      <c r="E59" s="35">
        <v>37125</v>
      </c>
    </row>
    <row r="60" spans="2:5" s="1" customFormat="1" x14ac:dyDescent="0.25">
      <c r="B60" s="17"/>
      <c r="C60" s="18" t="s">
        <v>50</v>
      </c>
      <c r="D60" s="18" t="s">
        <v>47</v>
      </c>
      <c r="E60" s="35">
        <v>168168</v>
      </c>
    </row>
    <row r="61" spans="2:5" s="1" customFormat="1" x14ac:dyDescent="0.25">
      <c r="B61" s="17"/>
      <c r="C61" s="18" t="s">
        <v>50</v>
      </c>
      <c r="D61" s="18" t="s">
        <v>47</v>
      </c>
      <c r="E61" s="35">
        <v>1239136.8</v>
      </c>
    </row>
    <row r="62" spans="2:5" s="1" customFormat="1" x14ac:dyDescent="0.25">
      <c r="B62" s="17"/>
      <c r="C62" s="18" t="s">
        <v>54</v>
      </c>
      <c r="D62" s="18" t="s">
        <v>47</v>
      </c>
      <c r="E62" s="35">
        <v>30162</v>
      </c>
    </row>
    <row r="63" spans="2:5" s="1" customFormat="1" x14ac:dyDescent="0.25">
      <c r="B63" s="17"/>
      <c r="C63" s="18" t="s">
        <v>53</v>
      </c>
      <c r="D63" s="18" t="s">
        <v>47</v>
      </c>
      <c r="E63" s="35">
        <v>121014.3</v>
      </c>
    </row>
    <row r="64" spans="2:5" s="1" customFormat="1" x14ac:dyDescent="0.25">
      <c r="B64" s="17"/>
      <c r="C64" s="18" t="s">
        <v>53</v>
      </c>
      <c r="D64" s="18" t="s">
        <v>47</v>
      </c>
      <c r="E64" s="35">
        <v>225786</v>
      </c>
    </row>
    <row r="65" spans="2:5" s="1" customFormat="1" x14ac:dyDescent="0.25">
      <c r="B65" s="17"/>
      <c r="C65" s="18" t="s">
        <v>53</v>
      </c>
      <c r="D65" s="18" t="s">
        <v>47</v>
      </c>
      <c r="E65" s="35">
        <v>12439.79</v>
      </c>
    </row>
    <row r="66" spans="2:5" s="1" customFormat="1" x14ac:dyDescent="0.25">
      <c r="B66" s="17"/>
      <c r="C66" s="18" t="s">
        <v>53</v>
      </c>
      <c r="D66" s="18" t="s">
        <v>47</v>
      </c>
      <c r="E66" s="35">
        <v>40275.86</v>
      </c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18857188.43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60</v>
      </c>
      <c r="D222" s="18" t="s">
        <v>47</v>
      </c>
      <c r="E222" s="42">
        <v>96336</v>
      </c>
    </row>
    <row r="223" spans="2:13" s="1" customFormat="1" x14ac:dyDescent="0.25">
      <c r="B223" s="15"/>
      <c r="C223" s="41" t="s">
        <v>61</v>
      </c>
      <c r="D223" s="18" t="s">
        <v>47</v>
      </c>
      <c r="E223" s="31">
        <v>21175</v>
      </c>
      <c r="M223" s="1" t="s">
        <v>22</v>
      </c>
    </row>
    <row r="224" spans="2:13" s="1" customFormat="1" x14ac:dyDescent="0.25">
      <c r="B224" s="15"/>
      <c r="C224" s="41" t="s">
        <v>62</v>
      </c>
      <c r="D224" s="18" t="s">
        <v>47</v>
      </c>
      <c r="E224" s="31">
        <v>950968.36</v>
      </c>
    </row>
    <row r="225" spans="2:6" s="1" customFormat="1" x14ac:dyDescent="0.25">
      <c r="B225" s="15" t="s">
        <v>42</v>
      </c>
      <c r="C225" s="41" t="s">
        <v>62</v>
      </c>
      <c r="D225" s="18" t="s">
        <v>47</v>
      </c>
      <c r="E225" s="31">
        <v>520805.38</v>
      </c>
      <c r="F225" s="53"/>
    </row>
    <row r="226" spans="2:6" s="1" customFormat="1" x14ac:dyDescent="0.25">
      <c r="B226" s="15" t="s">
        <v>23</v>
      </c>
      <c r="C226" s="41" t="s">
        <v>62</v>
      </c>
      <c r="D226" s="18" t="s">
        <v>47</v>
      </c>
      <c r="E226" s="31">
        <v>726875.52</v>
      </c>
      <c r="F226" s="53"/>
    </row>
    <row r="227" spans="2:6" s="1" customFormat="1" x14ac:dyDescent="0.25">
      <c r="B227" s="15" t="s">
        <v>10</v>
      </c>
      <c r="C227" s="41" t="s">
        <v>62</v>
      </c>
      <c r="D227" s="18" t="s">
        <v>47</v>
      </c>
      <c r="E227" s="31">
        <v>6967761.3399999999</v>
      </c>
      <c r="F227" s="53"/>
    </row>
    <row r="228" spans="2:6" s="1" customFormat="1" x14ac:dyDescent="0.25">
      <c r="B228" s="15" t="s">
        <v>24</v>
      </c>
      <c r="C228" s="41" t="s">
        <v>63</v>
      </c>
      <c r="D228" s="18" t="s">
        <v>47</v>
      </c>
      <c r="E228" s="31">
        <v>10728</v>
      </c>
    </row>
    <row r="229" spans="2:6" s="1" customFormat="1" x14ac:dyDescent="0.25">
      <c r="B229" s="15"/>
      <c r="C229" s="41" t="s">
        <v>64</v>
      </c>
      <c r="D229" s="18" t="s">
        <v>47</v>
      </c>
      <c r="E229" s="31">
        <v>448680</v>
      </c>
    </row>
    <row r="230" spans="2:6" s="1" customFormat="1" x14ac:dyDescent="0.25">
      <c r="B230" s="15"/>
      <c r="C230" s="41" t="s">
        <v>65</v>
      </c>
      <c r="D230" s="18" t="s">
        <v>47</v>
      </c>
      <c r="E230" s="31">
        <v>711640</v>
      </c>
    </row>
    <row r="231" spans="2:6" s="1" customFormat="1" x14ac:dyDescent="0.25">
      <c r="B231" s="15"/>
      <c r="C231" s="41" t="s">
        <v>64</v>
      </c>
      <c r="D231" s="18" t="s">
        <v>47</v>
      </c>
      <c r="E231" s="31">
        <v>34680</v>
      </c>
    </row>
    <row r="232" spans="2:6" s="1" customFormat="1" x14ac:dyDescent="0.25">
      <c r="B232" s="15"/>
      <c r="C232" s="41" t="s">
        <v>55</v>
      </c>
      <c r="D232" s="18" t="s">
        <v>47</v>
      </c>
      <c r="E232" s="31">
        <v>1034</v>
      </c>
    </row>
    <row r="233" spans="2:6" s="1" customFormat="1" x14ac:dyDescent="0.25">
      <c r="B233" s="15"/>
      <c r="C233" s="41" t="s">
        <v>66</v>
      </c>
      <c r="D233" s="18" t="s">
        <v>47</v>
      </c>
      <c r="E233" s="31">
        <v>832282.68</v>
      </c>
    </row>
    <row r="234" spans="2:6" s="1" customFormat="1" x14ac:dyDescent="0.25">
      <c r="B234" s="15"/>
      <c r="C234" s="41" t="s">
        <v>66</v>
      </c>
      <c r="D234" s="18" t="s">
        <v>47</v>
      </c>
      <c r="E234" s="31">
        <v>773983.2</v>
      </c>
    </row>
    <row r="235" spans="2:6" s="1" customFormat="1" x14ac:dyDescent="0.25">
      <c r="B235" s="15"/>
      <c r="C235" s="41" t="s">
        <v>55</v>
      </c>
      <c r="D235" s="18" t="s">
        <v>47</v>
      </c>
      <c r="E235" s="31">
        <v>12240</v>
      </c>
    </row>
    <row r="236" spans="2:6" s="1" customFormat="1" x14ac:dyDescent="0.25">
      <c r="B236" s="15"/>
      <c r="C236" s="41" t="s">
        <v>75</v>
      </c>
      <c r="D236" s="18" t="s">
        <v>76</v>
      </c>
      <c r="E236" s="31">
        <v>13530</v>
      </c>
    </row>
    <row r="237" spans="2:6" s="1" customFormat="1" x14ac:dyDescent="0.25">
      <c r="B237" s="15"/>
      <c r="C237" s="41" t="s">
        <v>61</v>
      </c>
      <c r="D237" s="18" t="s">
        <v>47</v>
      </c>
      <c r="E237" s="31">
        <v>8063</v>
      </c>
    </row>
    <row r="238" spans="2:6" s="1" customFormat="1" x14ac:dyDescent="0.25">
      <c r="B238" s="15"/>
      <c r="C238" s="41" t="s">
        <v>55</v>
      </c>
      <c r="D238" s="18" t="s">
        <v>47</v>
      </c>
      <c r="E238" s="31">
        <v>7680</v>
      </c>
    </row>
    <row r="239" spans="2:6" s="1" customFormat="1" x14ac:dyDescent="0.25">
      <c r="B239" s="17"/>
      <c r="C239" s="41" t="s">
        <v>77</v>
      </c>
      <c r="D239" s="18" t="s">
        <v>47</v>
      </c>
      <c r="E239" s="31">
        <v>161910</v>
      </c>
    </row>
    <row r="240" spans="2:6" s="1" customFormat="1" x14ac:dyDescent="0.25">
      <c r="B240" s="15"/>
      <c r="C240" s="41" t="s">
        <v>75</v>
      </c>
      <c r="D240" s="18" t="s">
        <v>76</v>
      </c>
      <c r="E240" s="31">
        <v>17028</v>
      </c>
    </row>
    <row r="241" spans="2:5" s="1" customFormat="1" x14ac:dyDescent="0.25">
      <c r="B241" s="15"/>
      <c r="C241" s="41" t="s">
        <v>54</v>
      </c>
      <c r="D241" s="18" t="s">
        <v>47</v>
      </c>
      <c r="E241" s="31">
        <v>65670</v>
      </c>
    </row>
    <row r="242" spans="2:5" s="1" customFormat="1" x14ac:dyDescent="0.25">
      <c r="B242" s="15"/>
      <c r="C242" s="41" t="s">
        <v>55</v>
      </c>
      <c r="D242" s="18" t="s">
        <v>47</v>
      </c>
      <c r="E242" s="31">
        <v>11958</v>
      </c>
    </row>
    <row r="243" spans="2:5" s="1" customFormat="1" x14ac:dyDescent="0.25">
      <c r="B243" s="15"/>
      <c r="C243" s="41" t="s">
        <v>64</v>
      </c>
      <c r="D243" s="18" t="s">
        <v>47</v>
      </c>
      <c r="E243" s="31">
        <v>95985</v>
      </c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12491013.479999999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67</v>
      </c>
      <c r="D313" s="35" t="s">
        <v>47</v>
      </c>
      <c r="E313" s="31">
        <v>832529.5</v>
      </c>
    </row>
    <row r="314" spans="2:8" x14ac:dyDescent="0.25">
      <c r="B314" s="15"/>
      <c r="C314" s="21" t="s">
        <v>49</v>
      </c>
      <c r="D314" s="18" t="s">
        <v>51</v>
      </c>
      <c r="E314" s="35">
        <v>8128.78</v>
      </c>
    </row>
    <row r="315" spans="2:8" x14ac:dyDescent="0.25">
      <c r="B315" s="15" t="s">
        <v>13</v>
      </c>
      <c r="C315" s="21" t="s">
        <v>48</v>
      </c>
      <c r="D315" s="18" t="s">
        <v>47</v>
      </c>
      <c r="E315" s="35">
        <v>176448.69</v>
      </c>
    </row>
    <row r="316" spans="2:8" x14ac:dyDescent="0.25">
      <c r="B316" s="15" t="s">
        <v>14</v>
      </c>
      <c r="C316" s="21" t="s">
        <v>50</v>
      </c>
      <c r="D316" s="18" t="s">
        <v>47</v>
      </c>
      <c r="E316" s="35">
        <v>1004157.22</v>
      </c>
    </row>
    <row r="317" spans="2:8" x14ac:dyDescent="0.25">
      <c r="B317" s="17"/>
      <c r="C317" s="21" t="s">
        <v>50</v>
      </c>
      <c r="D317" s="18" t="s">
        <v>47</v>
      </c>
      <c r="E317" s="35">
        <v>480305.43</v>
      </c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2501569.62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 t="s">
        <v>50</v>
      </c>
      <c r="D377" s="18" t="s">
        <v>47</v>
      </c>
      <c r="E377" s="31">
        <v>85034.53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 t="s">
        <v>67</v>
      </c>
      <c r="D378" s="18" t="s">
        <v>47</v>
      </c>
      <c r="E378" s="31">
        <v>439657.46</v>
      </c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524691.99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68</v>
      </c>
      <c r="D397" s="18" t="s">
        <v>69</v>
      </c>
      <c r="E397" s="35">
        <v>316800</v>
      </c>
    </row>
    <row r="398" spans="2:14" s="1" customFormat="1" x14ac:dyDescent="0.25">
      <c r="B398" s="38" t="s">
        <v>26</v>
      </c>
      <c r="C398" s="18" t="s">
        <v>49</v>
      </c>
      <c r="D398" s="35" t="s">
        <v>51</v>
      </c>
      <c r="E398" s="35">
        <v>226912.4</v>
      </c>
    </row>
    <row r="399" spans="2:14" s="1" customFormat="1" x14ac:dyDescent="0.25">
      <c r="B399" s="38" t="s">
        <v>27</v>
      </c>
      <c r="C399" s="18" t="s">
        <v>50</v>
      </c>
      <c r="D399" s="18" t="s">
        <v>47</v>
      </c>
      <c r="E399" s="35">
        <v>34980</v>
      </c>
    </row>
    <row r="400" spans="2:14" s="1" customFormat="1" x14ac:dyDescent="0.25">
      <c r="B400" s="38"/>
      <c r="C400" s="18" t="s">
        <v>52</v>
      </c>
      <c r="D400" s="18" t="s">
        <v>47</v>
      </c>
      <c r="E400" s="35">
        <v>58370.400000000001</v>
      </c>
    </row>
    <row r="401" spans="2:14" s="1" customFormat="1" x14ac:dyDescent="0.25">
      <c r="B401" s="38"/>
      <c r="C401" s="18" t="s">
        <v>62</v>
      </c>
      <c r="D401" s="18" t="s">
        <v>47</v>
      </c>
      <c r="E401" s="35">
        <v>1339552.5</v>
      </c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1976615.3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 t="s">
        <v>70</v>
      </c>
      <c r="D418" s="18" t="s">
        <v>71</v>
      </c>
      <c r="E418" s="35">
        <v>203830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 t="s">
        <v>70</v>
      </c>
      <c r="D419" s="18" t="s">
        <v>71</v>
      </c>
      <c r="E419" s="35">
        <v>203830</v>
      </c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 t="s">
        <v>70</v>
      </c>
      <c r="D420" s="18" t="s">
        <v>71</v>
      </c>
      <c r="E420" s="35">
        <v>215325</v>
      </c>
    </row>
    <row r="421" spans="2:14" s="1" customFormat="1" x14ac:dyDescent="0.25">
      <c r="B421" s="17"/>
      <c r="C421" s="18" t="s">
        <v>70</v>
      </c>
      <c r="D421" s="18" t="s">
        <v>71</v>
      </c>
      <c r="E421" s="35">
        <v>215325</v>
      </c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838310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x14ac:dyDescent="0.25">
      <c r="B439" s="27"/>
      <c r="C439" s="25"/>
      <c r="D439" s="25"/>
      <c r="E439" s="31"/>
    </row>
    <row r="440" spans="2:5" ht="16.5" thickBot="1" x14ac:dyDescent="0.3">
      <c r="B440" s="24"/>
      <c r="C440" s="25"/>
      <c r="D440" s="25"/>
      <c r="E440" s="31"/>
    </row>
    <row r="441" spans="2:5" ht="16.5" thickBot="1" x14ac:dyDescent="0.3">
      <c r="B441" s="10" t="s">
        <v>12</v>
      </c>
      <c r="C441" s="1"/>
      <c r="D441" s="1"/>
      <c r="E441" s="32">
        <f>SUM(E431:E440)</f>
        <v>0</v>
      </c>
    </row>
    <row r="442" spans="2:5" ht="15" x14ac:dyDescent="0.25">
      <c r="B442" s="1"/>
      <c r="C442" s="1"/>
      <c r="D442" s="1"/>
      <c r="E442" s="11"/>
    </row>
    <row r="443" spans="2:5" thickBot="1" x14ac:dyDescent="0.3">
      <c r="B443" s="1"/>
      <c r="C443" s="1"/>
      <c r="D443" s="1"/>
      <c r="E443" s="11"/>
    </row>
    <row r="444" spans="2:5" x14ac:dyDescent="0.25">
      <c r="B444" s="46"/>
      <c r="C444" s="19" t="s">
        <v>5</v>
      </c>
      <c r="D444" s="19" t="s">
        <v>6</v>
      </c>
      <c r="E444" s="30" t="s">
        <v>43</v>
      </c>
    </row>
    <row r="445" spans="2:5" x14ac:dyDescent="0.25">
      <c r="B445" s="52" t="s">
        <v>39</v>
      </c>
      <c r="C445" s="21"/>
      <c r="D445" s="18"/>
      <c r="E445" s="35"/>
    </row>
    <row r="446" spans="2:5" x14ac:dyDescent="0.25">
      <c r="B446" s="52" t="s">
        <v>40</v>
      </c>
      <c r="C446" s="21"/>
      <c r="D446" s="18"/>
      <c r="E446" s="35"/>
    </row>
    <row r="447" spans="2:5" x14ac:dyDescent="0.25">
      <c r="B447" s="52" t="s">
        <v>41</v>
      </c>
      <c r="C447" s="21"/>
      <c r="D447" s="18"/>
      <c r="E447" s="35"/>
    </row>
    <row r="448" spans="2:5" ht="16.5" thickBot="1" x14ac:dyDescent="0.3">
      <c r="B448" s="47"/>
      <c r="C448" s="21"/>
      <c r="D448" s="18"/>
      <c r="E448" s="49"/>
    </row>
    <row r="449" spans="2:5" ht="16.5" thickBot="1" x14ac:dyDescent="0.3">
      <c r="B449" s="48"/>
      <c r="C449" s="21"/>
      <c r="D449" s="50"/>
      <c r="E449" s="51">
        <f>+E448+E447+E446+E445</f>
        <v>0</v>
      </c>
    </row>
    <row r="450" spans="2:5" ht="15" x14ac:dyDescent="0.25">
      <c r="B450" s="1"/>
      <c r="C450" s="1"/>
      <c r="D450" s="1"/>
      <c r="E450" s="11"/>
    </row>
    <row r="451" spans="2:5" ht="15" x14ac:dyDescent="0.25">
      <c r="B451" s="1"/>
      <c r="C451" s="1"/>
      <c r="D451" s="1"/>
      <c r="E451" s="11"/>
    </row>
    <row r="452" spans="2:5" ht="16.5" thickBot="1" x14ac:dyDescent="0.3">
      <c r="B452" s="1"/>
      <c r="C452" s="1"/>
      <c r="D452" s="1"/>
    </row>
    <row r="453" spans="2:5" ht="16.5" thickBot="1" x14ac:dyDescent="0.3">
      <c r="B453" s="10" t="s">
        <v>18</v>
      </c>
      <c r="C453" s="1"/>
      <c r="D453" s="1"/>
      <c r="E453" s="34">
        <f>+E449+E441+E427+E414+E393+E384+E373+E360+E339+E309+E219</f>
        <v>37189388.82</v>
      </c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647" spans="6:6" x14ac:dyDescent="0.25">
      <c r="F647" s="1"/>
    </row>
    <row r="649" spans="6:6" x14ac:dyDescent="0.25">
      <c r="F649" s="1"/>
    </row>
    <row r="650" spans="6:6" x14ac:dyDescent="0.25">
      <c r="F650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58" spans="6:8" x14ac:dyDescent="0.25">
      <c r="F658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865" spans="9:9" x14ac:dyDescent="0.25">
      <c r="I86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2024-11-28T08:47:21Z</dcterms:modified>
</cp:coreProperties>
</file>