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8" i="1" l="1"/>
  <c r="E308" i="1"/>
  <c r="E338" i="1"/>
  <c r="E359" i="1"/>
  <c r="E372" i="1"/>
  <c r="E383" i="1"/>
  <c r="E392" i="1"/>
  <c r="E413" i="1"/>
  <c r="E426" i="1"/>
  <c r="E440" i="1"/>
  <c r="E448" i="1"/>
  <c r="E452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<sst xmlns="http://schemas.openxmlformats.org/spreadsheetml/2006/main" count="154" uniqueCount="68">
  <si>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</si>
  <si>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</si>
  <si>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</si>
  <si>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</si>
  <si>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</si>
  <si>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</si>
  <si>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</si>
  <si>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</si>
  <si>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</si>
  <si>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</si>
  <si>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</si>
  <si>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</si>
  <si>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</si>
  <si>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</si>
  <si>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</si>
  <si>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</si>
  <si>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</si>
  <si>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</si>
  <si>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</si>
  <si>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</si>
  <si>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</si>
  <si>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</si>
  <si>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</si>
  <si>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</si>
  <si>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</si>
  <si>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</si>
  <si>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</si>
  <si>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</si>
  <si>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</si>
  <si>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</si>
  <si>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</si>
  <si>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</si>
  <si>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</si>
  <si>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</si>
  <si>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</si>
  <si>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</si>
  <si>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</si>
  <si>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</si>
  <si>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</si>
  <si>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</si>
  <si>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</si>
  <si>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</si>
  <si>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</si>
  <si>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</si>
  <si>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</si>
  <si>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</si>
  <si>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</si>
  <si>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</si>
  <si>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Amicus</t>
  </si>
  <si>
    <t>Vega</t>
  </si>
  <si>
    <t>Phoenix pharma</t>
  </si>
  <si>
    <t>Valjevo</t>
  </si>
  <si>
    <t>Farmalogist</t>
  </si>
  <si>
    <t>Sopharma</t>
  </si>
  <si>
    <t>Датум уноса 14.11.2024.2024.год.</t>
  </si>
  <si>
    <t>на дан 22.10.2024.год.</t>
  </si>
  <si>
    <t>Medica linea pharm</t>
  </si>
  <si>
    <t>Pharmaswiss</t>
  </si>
  <si>
    <t>Eco trade</t>
  </si>
  <si>
    <t>Nis</t>
  </si>
  <si>
    <t>B.Braun</t>
  </si>
  <si>
    <t>Zorex pharm</t>
  </si>
  <si>
    <t>Profesional medik</t>
  </si>
  <si>
    <t>Future pharm</t>
  </si>
  <si>
    <t>Mediv</t>
  </si>
  <si>
    <t>Makler</t>
  </si>
  <si>
    <t>farmalogist</t>
  </si>
  <si>
    <t>valjevo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</si>
</sst>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4"/>
  <sheetViews>
    <sheetView tabSelected="1" workbookViewId="0">
      <selection activeCell="K322" sqref="K322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54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55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56</v>
      </c>
      <c r="D14" s="18" t="s">
        <v>47</v>
      </c>
      <c r="E14" s="45">
        <v>34221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50</v>
      </c>
      <c r="D15" s="18" t="s">
        <v>47</v>
      </c>
      <c r="E15" s="45">
        <v>147775.1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50</v>
      </c>
      <c r="D16" s="18" t="s">
        <v>47</v>
      </c>
      <c r="E16" s="45">
        <v>464376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53</v>
      </c>
      <c r="D17" s="18" t="s">
        <v>47</v>
      </c>
      <c r="E17" s="45">
        <v>264356.40000000002</v>
      </c>
    </row>
    <row r="18" spans="2:5" x14ac:dyDescent="0.25">
      <c r="B18" s="17" t="s">
        <v>9</v>
      </c>
      <c r="C18" s="44" t="s">
        <v>53</v>
      </c>
      <c r="D18" s="35" t="s">
        <v>47</v>
      </c>
      <c r="E18" s="45">
        <v>36806</v>
      </c>
    </row>
    <row r="19" spans="2:5" x14ac:dyDescent="0.25">
      <c r="B19" s="17" t="s">
        <v>10</v>
      </c>
      <c r="C19" s="44" t="s">
        <v>57</v>
      </c>
      <c r="D19" s="18" t="s">
        <v>47</v>
      </c>
      <c r="E19" s="45">
        <v>39967.4</v>
      </c>
    </row>
    <row r="20" spans="2:5" x14ac:dyDescent="0.25">
      <c r="B20" s="17" t="s">
        <v>11</v>
      </c>
      <c r="C20" s="44" t="s">
        <v>57</v>
      </c>
      <c r="D20" s="18" t="s">
        <v>47</v>
      </c>
      <c r="E20" s="45">
        <v>108058.5</v>
      </c>
    </row>
    <row r="21" spans="2:5" x14ac:dyDescent="0.25">
      <c r="B21" s="17"/>
      <c r="C21" s="44" t="s">
        <v>52</v>
      </c>
      <c r="D21" s="18" t="s">
        <v>47</v>
      </c>
      <c r="E21" s="45">
        <v>110759.66</v>
      </c>
    </row>
    <row r="22" spans="2:5" x14ac:dyDescent="0.25">
      <c r="B22" s="17"/>
      <c r="C22" s="44" t="s">
        <v>49</v>
      </c>
      <c r="D22" s="18" t="s">
        <v>51</v>
      </c>
      <c r="E22" s="45">
        <v>97262</v>
      </c>
    </row>
    <row r="23" spans="2:5" x14ac:dyDescent="0.25">
      <c r="B23" s="17"/>
      <c r="C23" s="44" t="s">
        <v>53</v>
      </c>
      <c r="D23" s="54" t="s">
        <v>47</v>
      </c>
      <c r="E23" s="45">
        <v>100480.38</v>
      </c>
    </row>
    <row r="24" spans="2:5" x14ac:dyDescent="0.25">
      <c r="B24" s="17"/>
      <c r="C24" s="44" t="s">
        <v>53</v>
      </c>
      <c r="D24" s="18" t="s">
        <v>47</v>
      </c>
      <c r="E24" s="45">
        <v>330097.46000000002</v>
      </c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1734159.9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61</v>
      </c>
      <c r="D221" s="18" t="s">
        <v>59</v>
      </c>
      <c r="E221" s="42">
        <v>52767</v>
      </c>
    </row>
    <row r="222" spans="2:13" s="1" customFormat="1" x14ac:dyDescent="0.25">
      <c r="B222" s="15"/>
      <c r="C222" s="41" t="s">
        <v>48</v>
      </c>
      <c r="D222" s="18" t="s">
        <v>47</v>
      </c>
      <c r="E222" s="31">
        <v>29635.200000000001</v>
      </c>
      <c r="M222" s="1" t="s">
        <v>22</v>
      </c>
    </row>
    <row r="223" spans="2:13" s="1" customFormat="1" x14ac:dyDescent="0.25">
      <c r="B223" s="15"/>
      <c r="C223" s="41" t="s">
        <v>62</v>
      </c>
      <c r="D223" s="18" t="s">
        <v>47</v>
      </c>
      <c r="E223" s="31">
        <v>176880</v>
      </c>
    </row>
    <row r="224" spans="2:13" s="1" customFormat="1" x14ac:dyDescent="0.25">
      <c r="B224" s="15" t="s">
        <v>42</v>
      </c>
      <c r="C224" s="41" t="s">
        <v>48</v>
      </c>
      <c r="D224" s="18" t="s">
        <v>47</v>
      </c>
      <c r="E224" s="31">
        <v>29635.200000000001</v>
      </c>
      <c r="F224" s="53"/>
    </row>
    <row r="225" spans="2:6" s="1" customFormat="1" x14ac:dyDescent="0.25">
      <c r="B225" s="15" t="s">
        <v>23</v>
      </c>
      <c r="C225" s="41" t="s">
        <v>63</v>
      </c>
      <c r="D225" s="18" t="s">
        <v>47</v>
      </c>
      <c r="E225" s="31">
        <v>69300</v>
      </c>
      <c r="F225" s="53"/>
    </row>
    <row r="226" spans="2:6" s="1" customFormat="1" x14ac:dyDescent="0.25">
      <c r="B226" s="15" t="s">
        <v>10</v>
      </c>
      <c r="C226" s="41" t="s">
        <v>64</v>
      </c>
      <c r="D226" s="18" t="s">
        <v>47</v>
      </c>
      <c r="E226" s="31">
        <v>36300</v>
      </c>
      <c r="F226" s="53"/>
    </row>
    <row r="227" spans="2:6" s="1" customFormat="1" x14ac:dyDescent="0.25">
      <c r="B227" s="15" t="s">
        <v>24</v>
      </c>
      <c r="C227" s="41"/>
      <c r="D227" s="18"/>
      <c r="E227" s="31"/>
    </row>
    <row r="228" spans="2:6" s="1" customFormat="1" x14ac:dyDescent="0.25">
      <c r="B228" s="15"/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394517.4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 t="s">
        <v>57</v>
      </c>
      <c r="D312" s="35" t="s">
        <v>47</v>
      </c>
      <c r="E312" s="31">
        <v>899133.18</v>
      </c>
    </row>
    <row r="313" spans="2:8" x14ac:dyDescent="0.25">
      <c r="B313" s="15"/>
      <c r="C313" s="21" t="s">
        <v>49</v>
      </c>
      <c r="D313" s="18" t="s">
        <v>67</v>
      </c>
      <c r="E313" s="35">
        <v>180252.6</v>
      </c>
    </row>
    <row r="314" spans="2:8" x14ac:dyDescent="0.25">
      <c r="B314" s="15" t="s">
        <v>13</v>
      </c>
      <c r="C314" s="21" t="s">
        <v>49</v>
      </c>
      <c r="D314" s="18" t="s">
        <v>67</v>
      </c>
      <c r="E314" s="35">
        <v>142470.9</v>
      </c>
    </row>
    <row r="315" spans="2:8" x14ac:dyDescent="0.25">
      <c r="B315" s="15" t="s">
        <v>14</v>
      </c>
      <c r="C315" s="21" t="s">
        <v>66</v>
      </c>
      <c r="D315" s="18" t="s">
        <v>47</v>
      </c>
      <c r="E315" s="35">
        <v>283923.82</v>
      </c>
    </row>
    <row r="316" spans="2:8" x14ac:dyDescent="0.25">
      <c r="B316" s="17"/>
      <c r="C316" s="21" t="s">
        <v>53</v>
      </c>
      <c r="D316" s="18" t="s">
        <v>47</v>
      </c>
      <c r="E316" s="35">
        <v>25767.67</v>
      </c>
    </row>
    <row r="317" spans="2:8" x14ac:dyDescent="0.25">
      <c r="B317" s="15"/>
      <c r="C317" s="21" t="s">
        <v>50</v>
      </c>
      <c r="D317" s="18" t="s">
        <v>47</v>
      </c>
      <c r="E317" s="35">
        <v>216612</v>
      </c>
    </row>
    <row r="318" spans="2:8" x14ac:dyDescent="0.25">
      <c r="B318" s="15"/>
      <c r="C318" s="21" t="s">
        <v>50</v>
      </c>
      <c r="D318" s="18" t="s">
        <v>47</v>
      </c>
      <c r="E318" s="35">
        <v>99330</v>
      </c>
    </row>
    <row r="319" spans="2:8" x14ac:dyDescent="0.25">
      <c r="B319" s="15"/>
      <c r="C319" s="21"/>
      <c r="D319" s="18"/>
      <c r="E319" s="35"/>
      <c r="F319" s="1"/>
      <c r="G319" s="1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1847490.17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/>
      <c r="D345" s="18"/>
      <c r="E345" s="35"/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/>
      <c r="D346" s="18"/>
      <c r="E346" s="35"/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0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/>
      <c r="D363" s="18"/>
      <c r="E363" s="35"/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0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/>
      <c r="D386" s="18"/>
      <c r="E386" s="35"/>
    </row>
    <row r="387" spans="2:5" s="1" customFormat="1" x14ac:dyDescent="0.25">
      <c r="B387" s="38" t="s">
        <v>20</v>
      </c>
      <c r="C387" s="18"/>
      <c r="D387" s="18"/>
      <c r="E387" s="35"/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0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 t="s">
        <v>58</v>
      </c>
      <c r="D396" s="18" t="s">
        <v>59</v>
      </c>
      <c r="E396" s="35">
        <v>400400</v>
      </c>
    </row>
    <row r="397" spans="2:5" s="1" customFormat="1" x14ac:dyDescent="0.25">
      <c r="B397" s="38" t="s">
        <v>26</v>
      </c>
      <c r="C397" s="18" t="s">
        <v>58</v>
      </c>
      <c r="D397" s="35" t="s">
        <v>59</v>
      </c>
      <c r="E397" s="35">
        <v>125455</v>
      </c>
    </row>
    <row r="398" spans="2:5" s="1" customFormat="1" x14ac:dyDescent="0.25">
      <c r="B398" s="38" t="s">
        <v>27</v>
      </c>
      <c r="C398" s="18" t="s">
        <v>58</v>
      </c>
      <c r="D398" s="18" t="s">
        <v>59</v>
      </c>
      <c r="E398" s="35">
        <v>999922</v>
      </c>
    </row>
    <row r="399" spans="2:5" s="1" customFormat="1" x14ac:dyDescent="0.25">
      <c r="B399" s="38"/>
      <c r="C399" s="18" t="s">
        <v>53</v>
      </c>
      <c r="D399" s="18" t="s">
        <v>47</v>
      </c>
      <c r="E399" s="35">
        <v>78403.16</v>
      </c>
    </row>
    <row r="400" spans="2:5" s="1" customFormat="1" x14ac:dyDescent="0.25">
      <c r="B400" s="38"/>
      <c r="C400" s="18" t="s">
        <v>60</v>
      </c>
      <c r="D400" s="18" t="s">
        <v>47</v>
      </c>
      <c r="E400" s="35">
        <v>94934.399999999994</v>
      </c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1699114.5599999998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/>
      <c r="D417" s="18"/>
      <c r="E417" s="35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 t="s">
        <v>65</v>
      </c>
      <c r="D430" s="18" t="s">
        <v>47</v>
      </c>
      <c r="E430" s="31">
        <v>99049.5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 t="s">
        <v>65</v>
      </c>
      <c r="D431" s="18" t="s">
        <v>47</v>
      </c>
      <c r="E431" s="31">
        <v>147015</v>
      </c>
    </row>
    <row r="432" spans="2:14" s="1" customFormat="1" x14ac:dyDescent="0.25">
      <c r="B432" s="27"/>
      <c r="C432" s="18" t="s">
        <v>65</v>
      </c>
      <c r="D432" s="18" t="s">
        <v>47</v>
      </c>
      <c r="E432" s="31">
        <v>99049.5</v>
      </c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s="1" customFormat="1" x14ac:dyDescent="0.25">
      <c r="B435" s="27"/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x14ac:dyDescent="0.25">
      <c r="B438" s="27"/>
      <c r="C438" s="25"/>
      <c r="D438" s="25"/>
      <c r="E438" s="31"/>
    </row>
    <row r="439" spans="2:5" ht="16.5" thickBot="1" x14ac:dyDescent="0.3">
      <c r="B439" s="24"/>
      <c r="C439" s="25"/>
      <c r="D439" s="25"/>
      <c r="E439" s="31"/>
    </row>
    <row r="440" spans="2:5" ht="16.5" thickBot="1" x14ac:dyDescent="0.3">
      <c r="B440" s="10" t="s">
        <v>12</v>
      </c>
      <c r="C440" s="1"/>
      <c r="D440" s="1"/>
      <c r="E440" s="32">
        <f>SUM(E430:E439)</f>
        <v>345114</v>
      </c>
    </row>
    <row r="441" spans="2:5" ht="15" x14ac:dyDescent="0.25">
      <c r="B441" s="1"/>
      <c r="C441" s="1"/>
      <c r="D441" s="1"/>
      <c r="E441" s="11"/>
    </row>
    <row r="442" spans="2:5" thickBot="1" x14ac:dyDescent="0.3">
      <c r="B442" s="1"/>
      <c r="C442" s="1"/>
      <c r="D442" s="1"/>
      <c r="E442" s="11"/>
    </row>
    <row r="443" spans="2:5" x14ac:dyDescent="0.25">
      <c r="B443" s="46"/>
      <c r="C443" s="19" t="s">
        <v>5</v>
      </c>
      <c r="D443" s="19" t="s">
        <v>6</v>
      </c>
      <c r="E443" s="30" t="s">
        <v>43</v>
      </c>
    </row>
    <row r="444" spans="2:5" x14ac:dyDescent="0.25">
      <c r="B444" s="52" t="s">
        <v>39</v>
      </c>
      <c r="C444" s="21"/>
      <c r="D444" s="18"/>
      <c r="E444" s="35"/>
    </row>
    <row r="445" spans="2:5" x14ac:dyDescent="0.25">
      <c r="B445" s="52" t="s">
        <v>40</v>
      </c>
      <c r="C445" s="21"/>
      <c r="D445" s="18"/>
      <c r="E445" s="35"/>
    </row>
    <row r="446" spans="2:5" x14ac:dyDescent="0.25">
      <c r="B446" s="52" t="s">
        <v>41</v>
      </c>
      <c r="C446" s="21"/>
      <c r="D446" s="18"/>
      <c r="E446" s="35"/>
    </row>
    <row r="447" spans="2:5" ht="16.5" thickBot="1" x14ac:dyDescent="0.3">
      <c r="B447" s="47"/>
      <c r="C447" s="21"/>
      <c r="D447" s="18"/>
      <c r="E447" s="49"/>
    </row>
    <row r="448" spans="2:5" ht="16.5" thickBot="1" x14ac:dyDescent="0.3">
      <c r="B448" s="48"/>
      <c r="C448" s="21"/>
      <c r="D448" s="50"/>
      <c r="E448" s="51">
        <f>+E447+E446+E445+E444</f>
        <v>0</v>
      </c>
    </row>
    <row r="449" spans="2:5" ht="15" x14ac:dyDescent="0.25">
      <c r="B449" s="1"/>
      <c r="C449" s="1"/>
      <c r="D449" s="1"/>
      <c r="E449" s="11"/>
    </row>
    <row r="450" spans="2:5" ht="15" x14ac:dyDescent="0.25">
      <c r="B450" s="1"/>
      <c r="C450" s="1"/>
      <c r="D450" s="1"/>
      <c r="E450" s="11"/>
    </row>
    <row r="451" spans="2:5" ht="16.5" thickBot="1" x14ac:dyDescent="0.3">
      <c r="B451" s="1"/>
      <c r="C451" s="1"/>
      <c r="D451" s="1"/>
    </row>
    <row r="452" spans="2:5" ht="16.5" thickBot="1" x14ac:dyDescent="0.3">
      <c r="B452" s="10" t="s">
        <v>18</v>
      </c>
      <c r="C452" s="1"/>
      <c r="D452" s="1"/>
      <c r="E452" s="34">
        <f>+E448+E440+E426+E413+E392+E383+E372+E359+E338+E308+E218</f>
        <v>6020396.0299999993</v>
      </c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646" spans="6:6" x14ac:dyDescent="0.25">
      <c r="F646" s="1"/>
    </row>
    <row r="648" spans="6:6" x14ac:dyDescent="0.25">
      <c r="F648" s="1"/>
    </row>
    <row r="649" spans="6:6" x14ac:dyDescent="0.25">
      <c r="F649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71" spans="6:8" x14ac:dyDescent="0.25">
      <c r="H671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864" spans="9:9" x14ac:dyDescent="0.25">
      <c r="I864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2024-11-15T11:46:03Z</dcterms:modified>
</cp:coreProperties>
</file>